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et\Desktop\"/>
    </mc:Choice>
  </mc:AlternateContent>
  <xr:revisionPtr revIDLastSave="0" documentId="13_ncr:1_{910E0F3D-8AFC-4110-953F-AD8F5CF376E9}" xr6:coauthVersionLast="47" xr6:coauthVersionMax="47" xr10:uidLastSave="{00000000-0000-0000-0000-000000000000}"/>
  <bookViews>
    <workbookView xWindow="21480" yWindow="-120" windowWidth="21840" windowHeight="13140" xr2:uid="{3465AF86-F47D-4912-8826-5C158A6AB935}"/>
  </bookViews>
  <sheets>
    <sheet name="Blad3" sheetId="3" r:id="rId1"/>
    <sheet name="Snack food 01-02-2023 -- 27-02" sheetId="2" r:id="rId2"/>
  </sheet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3" l="1"/>
  <c r="E17" i="3"/>
  <c r="E15" i="3"/>
  <c r="D15" i="3"/>
  <c r="C15" i="3"/>
  <c r="B15" i="3"/>
  <c r="E5" i="3"/>
  <c r="E6" i="3"/>
  <c r="E7" i="3"/>
  <c r="E8" i="3"/>
  <c r="E9" i="3"/>
  <c r="E10" i="3"/>
  <c r="E11" i="3"/>
  <c r="E12" i="3"/>
  <c r="E13" i="3"/>
  <c r="E4" i="3"/>
  <c r="D5" i="3"/>
  <c r="D6" i="3"/>
  <c r="D7" i="3"/>
  <c r="D8" i="3"/>
  <c r="D9" i="3"/>
  <c r="D10" i="3"/>
  <c r="D11" i="3"/>
  <c r="D12" i="3"/>
  <c r="D13" i="3"/>
  <c r="D4" i="3"/>
  <c r="C5" i="3"/>
  <c r="C6" i="3"/>
  <c r="C7" i="3"/>
  <c r="C8" i="3"/>
  <c r="C9" i="3"/>
  <c r="C10" i="3"/>
  <c r="C11" i="3"/>
  <c r="C12" i="3"/>
  <c r="C13" i="3"/>
  <c r="C4" i="3"/>
  <c r="B5" i="3"/>
  <c r="B6" i="3"/>
  <c r="B7" i="3"/>
  <c r="B8" i="3"/>
  <c r="B9" i="3"/>
  <c r="B10" i="3"/>
  <c r="B11" i="3"/>
  <c r="B12" i="3"/>
  <c r="B13" i="3"/>
  <c r="B4" i="3"/>
</calcChain>
</file>

<file path=xl/sharedStrings.xml><?xml version="1.0" encoding="utf-8"?>
<sst xmlns="http://schemas.openxmlformats.org/spreadsheetml/2006/main" count="445" uniqueCount="167">
  <si>
    <t>444356 / 1</t>
  </si>
  <si>
    <t>Laden</t>
  </si>
  <si>
    <t>6372</t>
  </si>
  <si>
    <t>SNACK FOOD POCO LOCO</t>
  </si>
  <si>
    <t>PILDERSWEG (ZIJSTRAAT RUMBEEKSEGRAVIER)</t>
  </si>
  <si>
    <t>B</t>
  </si>
  <si>
    <t>ROESELARE</t>
  </si>
  <si>
    <t>EUR</t>
  </si>
  <si>
    <t>EUROPAL TE RUILEN</t>
  </si>
  <si>
    <t>Gecontroleerd door persoon</t>
  </si>
  <si>
    <t>SV30DTD</t>
  </si>
  <si>
    <t>T275</t>
  </si>
  <si>
    <t>QAJR997</t>
  </si>
  <si>
    <t>6339</t>
  </si>
  <si>
    <t>SIDE LORRYS SRL</t>
  </si>
  <si>
    <t>LD0422816: 30569126</t>
  </si>
  <si>
    <t>DPSVLG-3596</t>
  </si>
  <si>
    <t>444334 / 1</t>
  </si>
  <si>
    <t>SV86EAN</t>
  </si>
  <si>
    <t>T185</t>
  </si>
  <si>
    <t>QADL536</t>
  </si>
  <si>
    <t>8691</t>
  </si>
  <si>
    <t>EUROPEAN TRACTIONER SPECIALIST</t>
  </si>
  <si>
    <t>LD0423175: 30570099</t>
  </si>
  <si>
    <t>03921488</t>
  </si>
  <si>
    <t>Lossen</t>
  </si>
  <si>
    <t>DPS MARKET</t>
  </si>
  <si>
    <t>AVENUE DU 8 MAI 1945 / ZI DES RENIERS</t>
  </si>
  <si>
    <t>44-46</t>
  </si>
  <si>
    <t>F</t>
  </si>
  <si>
    <t>VILLENEUVE LA GARENNE</t>
  </si>
  <si>
    <t>COOPERATIVE U ENSEIGNE</t>
  </si>
  <si>
    <t>ZAC DES FIEES DES LOIS</t>
  </si>
  <si>
    <t>PRAHECQ</t>
  </si>
  <si>
    <t>VS34VVT</t>
  </si>
  <si>
    <t>L222</t>
  </si>
  <si>
    <t>QAKE972</t>
  </si>
  <si>
    <t>4337</t>
  </si>
  <si>
    <t>VAN VALINA TRANS SRL</t>
  </si>
  <si>
    <t>444636 / 1</t>
  </si>
  <si>
    <t>VINCENTVS</t>
  </si>
  <si>
    <t>VAN SCHOORISSE</t>
  </si>
  <si>
    <t>1UHJ417</t>
  </si>
  <si>
    <t>M127</t>
  </si>
  <si>
    <t>QAHP151</t>
  </si>
  <si>
    <t>3742</t>
  </si>
  <si>
    <t>TRANS EUROPE EXPRESS</t>
  </si>
  <si>
    <t>LD0424025: 30570890, 30571384</t>
  </si>
  <si>
    <t>495309022301, 495309022302 / VAR_090223074</t>
  </si>
  <si>
    <t>444813 / 1</t>
  </si>
  <si>
    <t>CHARLESM</t>
  </si>
  <si>
    <t>MAGRAS</t>
  </si>
  <si>
    <t>1SVT353</t>
  </si>
  <si>
    <t>T181</t>
  </si>
  <si>
    <t>QACV392</t>
  </si>
  <si>
    <t>LD0424587: 30570389</t>
  </si>
  <si>
    <t>17114711</t>
  </si>
  <si>
    <t>444864 / 1</t>
  </si>
  <si>
    <t>VS19VVT</t>
  </si>
  <si>
    <t>T342</t>
  </si>
  <si>
    <t>QANM087</t>
  </si>
  <si>
    <t>LD0424861: 30571413</t>
  </si>
  <si>
    <t>03041830</t>
  </si>
  <si>
    <t>LIDL VARS</t>
  </si>
  <si>
    <t>ZAC DES COTEAUX/LIEU DIT LES COTEAUX DE LA TOUCHE</t>
  </si>
  <si>
    <t>VARS</t>
  </si>
  <si>
    <t>T259</t>
  </si>
  <si>
    <t>QAHG981</t>
  </si>
  <si>
    <t>TRANSGOURMET CENTRE EST</t>
  </si>
  <si>
    <t>RUE JACQUES COEUR</t>
  </si>
  <si>
    <t>YZEURE CEDEX</t>
  </si>
  <si>
    <t>VS21VVT</t>
  </si>
  <si>
    <t>L209</t>
  </si>
  <si>
    <t>1QCP427</t>
  </si>
  <si>
    <t>444994 / 1</t>
  </si>
  <si>
    <t xml:space="preserve">AGIDRA - LA CRECHE </t>
  </si>
  <si>
    <t>RUE ANTOINE DE BOURGAINVILLE</t>
  </si>
  <si>
    <t>LA CRECHE</t>
  </si>
  <si>
    <t>SV25DTD</t>
  </si>
  <si>
    <t>T356</t>
  </si>
  <si>
    <t>QAPW823</t>
  </si>
  <si>
    <t>LD0425311 - 30571268</t>
  </si>
  <si>
    <t>CAC-AG623000310</t>
  </si>
  <si>
    <t>445112 / 1</t>
  </si>
  <si>
    <t>FRANCKD</t>
  </si>
  <si>
    <t>DELALANDE</t>
  </si>
  <si>
    <t>1RUK736</t>
  </si>
  <si>
    <t>L213</t>
  </si>
  <si>
    <t>QAAN600</t>
  </si>
  <si>
    <t>LD0425642: 30572830</t>
  </si>
  <si>
    <t>69703729</t>
  </si>
  <si>
    <t>AUCHAN HYPERMARCHE SAS</t>
  </si>
  <si>
    <t>ZI RUE DE LA FAVE</t>
  </si>
  <si>
    <t>COURNON-D'AUVERGNE</t>
  </si>
  <si>
    <t>ITM ALIMENTAIRE</t>
  </si>
  <si>
    <t>ROUTE DE ROBINETTES</t>
  </si>
  <si>
    <t>ROULLET ST ESTÈPHE</t>
  </si>
  <si>
    <t>446009 / 1</t>
  </si>
  <si>
    <t>SK316WC</t>
  </si>
  <si>
    <t>T269</t>
  </si>
  <si>
    <t>QAJQ090</t>
  </si>
  <si>
    <t>8349</t>
  </si>
  <si>
    <t>LIKOR SP. ZOO *</t>
  </si>
  <si>
    <t>LD0428611: 30576179</t>
  </si>
  <si>
    <t>17301306</t>
  </si>
  <si>
    <t>446073 / 1</t>
  </si>
  <si>
    <t>LD0428585: 30573471, 30575102</t>
  </si>
  <si>
    <t>495327022301, 495327022302 - PCH_270223097</t>
  </si>
  <si>
    <t>446141 / 1</t>
  </si>
  <si>
    <t>DAVIDBA</t>
  </si>
  <si>
    <t>BAUWENS</t>
  </si>
  <si>
    <t>2AER249</t>
  </si>
  <si>
    <t>T188</t>
  </si>
  <si>
    <t>QADU458</t>
  </si>
  <si>
    <t>LD0429077: 30574490</t>
  </si>
  <si>
    <t>084644</t>
  </si>
  <si>
    <t>LIDL PONTCHARRA</t>
  </si>
  <si>
    <t>ZI DE PRE BRUN</t>
  </si>
  <si>
    <t>PONTCHARRA</t>
  </si>
  <si>
    <t>SV21MND</t>
  </si>
  <si>
    <t>T340</t>
  </si>
  <si>
    <t>QANM083</t>
  </si>
  <si>
    <t>9026</t>
  </si>
  <si>
    <t>MINDAS NIC SRL</t>
  </si>
  <si>
    <t>TRANSGOURMET</t>
  </si>
  <si>
    <t>RUE DES GRANDS CHAMPS</t>
  </si>
  <si>
    <t>VELLES</t>
  </si>
  <si>
    <t>SV56ETS</t>
  </si>
  <si>
    <t>T272</t>
  </si>
  <si>
    <t>QAJQ096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</si>
  <si>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</si>
  <si>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</si>
  <si>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</si>
  <si>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</si>
  <si>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</si>
  <si>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</si>
  <si>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</si>
  <si>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</si>
  <si>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</si>
  <si>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</si>
  <si>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</si>
  <si>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</si>
  <si>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</si>
  <si>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</si>
  <si>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</si>
  <si>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</si>
  <si>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</si>
  <si>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</si>
  <si>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</si>
  <si>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</si>
  <si>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</si>
  <si>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</si>
  <si>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</si>
  <si>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</si>
  <si>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</si>
  <si>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</si>
  <si>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</si>
  <si>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</si>
  <si>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</si>
  <si>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Lev. bonnr.</t>
  </si>
  <si>
    <t>Rijlabels</t>
  </si>
  <si>
    <t>(leeg)</t>
  </si>
  <si>
    <t>Eindtotaal</t>
  </si>
  <si>
    <t>LAADPL</t>
  </si>
  <si>
    <t>LOSPL</t>
  </si>
  <si>
    <t xml:space="preserve">Terug te brengen naar de laadplaats </t>
  </si>
  <si>
    <t xml:space="preserve">Terug te krijgen van de losplaats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</si>
</sst>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et Callebaut" refreshedDate="44993.613428240744" createdVersion="8" refreshedVersion="8" minRefreshableVersion="3" recordCount="20" xr:uid="{43611610-F499-48D0-9D60-533B527FE306}">
  <cacheSource type="worksheet">
    <worksheetSource ref="A1:AI1048576" sheet="Snack food 01-02-2023 -- 27-02"/>
  </cacheSource>
  <cacheFields count="35">
    <cacheField name="Mutatie" numFmtId="0">
      <sharedItems containsNonDate="0" containsDate="1" containsString="0" containsBlank="1" minDate="2023-02-02T00:00:00" maxDate="2023-02-28T00:00:00"/>
    </cacheField>
    <cacheField name="Vastlegging" numFmtId="0">
      <sharedItems containsNonDate="0" containsString="0" containsBlank="1"/>
    </cacheField>
    <cacheField name="Oorsprong" numFmtId="0">
      <sharedItems containsBlank="1" count="11">
        <s v="444356 / 1"/>
        <s v="444334 / 1"/>
        <s v="444636 / 1"/>
        <s v="444813 / 1"/>
        <s v="444864 / 1"/>
        <s v="444994 / 1"/>
        <s v="445112 / 1"/>
        <s v="446009 / 1"/>
        <s v="446073 / 1"/>
        <s v="446141 / 1"/>
        <m/>
      </sharedItems>
    </cacheField>
    <cacheField name="Activiteit" numFmtId="0">
      <sharedItems containsBlank="1"/>
    </cacheField>
    <cacheField name="Code" numFmtId="0">
      <sharedItems containsBlank="1"/>
    </cacheField>
    <cacheField name="Klant" numFmtId="0">
      <sharedItems containsBlank="1"/>
    </cacheField>
    <cacheField name="Adres" numFmtId="0">
      <sharedItems containsBlank="1"/>
    </cacheField>
    <cacheField name="straat" numFmtId="0">
      <sharedItems containsBlank="1"/>
    </cacheField>
    <cacheField name="Huisnr." numFmtId="0">
      <sharedItems containsBlank="1" containsMixedTypes="1" containsNumber="1" containsInteger="1" minValue="1" maxValue="8"/>
    </cacheField>
    <cacheField name="Land" numFmtId="0">
      <sharedItems containsBlank="1"/>
    </cacheField>
    <cacheField name="Postcode" numFmtId="0">
      <sharedItems containsString="0" containsBlank="1" containsNumber="1" containsInteger="1" minValue="3402" maxValue="92390"/>
    </cacheField>
    <cacheField name="Gemeente" numFmtId="0">
      <sharedItems containsBlank="1"/>
    </cacheField>
    <cacheField name="Leeggoed code" numFmtId="0">
      <sharedItems containsBlank="1"/>
    </cacheField>
    <cacheField name="Verpakking" numFmtId="0">
      <sharedItems containsBlank="1"/>
    </cacheField>
    <cacheField name="Exact laden" numFmtId="0">
      <sharedItems containsString="0" containsBlank="1" containsNumber="1" containsInteger="1" minValue="0" maxValue="25"/>
    </cacheField>
    <cacheField name="Exact lossen" numFmtId="0">
      <sharedItems containsString="0" containsBlank="1" containsNumber="1" containsInteger="1" minValue="0" maxValue="25"/>
    </cacheField>
    <cacheField name="Referentie" numFmtId="0">
      <sharedItems containsNonDate="0" containsString="0" containsBlank="1"/>
    </cacheField>
    <cacheField name="Status" numFmtId="0">
      <sharedItems containsBlank="1"/>
    </cacheField>
    <cacheField name="Creditbon" numFmtId="0">
      <sharedItems containsString="0" containsBlank="1" containsNumber="1" containsInteger="1" minValue="0" maxValue="0"/>
    </cacheField>
    <cacheField name="Palletbon" numFmtId="0">
      <sharedItems containsString="0" containsBlank="1" containsNumber="1" containsInteger="1" minValue="0" maxValue="0"/>
    </cacheField>
    <cacheField name="Code2" numFmtId="0">
      <sharedItems containsBlank="1"/>
    </cacheField>
    <cacheField name="Chauffeur" numFmtId="0">
      <sharedItems containsBlank="1"/>
    </cacheField>
    <cacheField name="Code3" numFmtId="0">
      <sharedItems containsBlank="1"/>
    </cacheField>
    <cacheField name="Nr.plaat voertuig" numFmtId="0">
      <sharedItems containsBlank="1"/>
    </cacheField>
    <cacheField name="Code4" numFmtId="0">
      <sharedItems containsBlank="1"/>
    </cacheField>
    <cacheField name="Nr.plaat oplegger" numFmtId="0">
      <sharedItems containsBlank="1"/>
    </cacheField>
    <cacheField name="Code5" numFmtId="0">
      <sharedItems containsBlank="1"/>
    </cacheField>
    <cacheField name="Leverancier" numFmtId="0">
      <sharedItems containsBlank="1"/>
    </cacheField>
    <cacheField name="Referentie2" numFmtId="0">
      <sharedItems containsBlank="1"/>
    </cacheField>
    <cacheField name="CMR" numFmtId="0">
      <sharedItems containsString="0" containsBlank="1" containsNumber="1" containsInteger="1" minValue="329690" maxValue="354361"/>
    </cacheField>
    <cacheField name="Laaddatum" numFmtId="0">
      <sharedItems containsNonDate="0" containsDate="1" containsString="0" containsBlank="1" minDate="2023-02-02T00:00:00" maxDate="2023-02-28T00:00:00"/>
    </cacheField>
    <cacheField name="Laadref." numFmtId="0">
      <sharedItems containsBlank="1"/>
    </cacheField>
    <cacheField name="Losdatum" numFmtId="0">
      <sharedItems containsNonDate="0" containsDate="1" containsString="0" containsBlank="1" minDate="2023-02-03T00:00:00" maxDate="2023-03-02T00:00:00"/>
    </cacheField>
    <cacheField name="Losref." numFmtId="0">
      <sharedItems containsBlank="1"/>
    </cacheField>
    <cacheField name="Lev. bonnr.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d v="2023-02-02T00:00:00"/>
    <m/>
    <x v="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5"/>
    <n v="0"/>
    <m/>
    <s v="Gecontroleerd door persoon"/>
    <n v="0"/>
    <n v="0"/>
    <m/>
    <m/>
    <s v="SV30DTD"/>
    <s v="SV30DTD"/>
    <s v="T275"/>
    <s v="QAJR997"/>
    <s v="6339"/>
    <s v="SIDE LORRYS SRL"/>
    <s v="LD0422816: 30569126"/>
    <n v="337317"/>
    <d v="2023-02-02T00:00:00"/>
    <s v="LD0422816: 30569126"/>
    <d v="2023-02-03T00:00:00"/>
    <s v="DPSVLG-3596"/>
    <m/>
  </r>
  <r>
    <d v="2023-02-02T00:00:00"/>
    <m/>
    <x v="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5"/>
    <n v="0"/>
    <m/>
    <s v="Gecontroleerd door persoon"/>
    <n v="0"/>
    <n v="0"/>
    <m/>
    <m/>
    <s v="SV86EAN"/>
    <s v="SV86EAN"/>
    <s v="T185"/>
    <s v="QADL536"/>
    <s v="8691"/>
    <s v="EUROPEAN TRACTIONER SPECIALIST"/>
    <s v="LD0423175: 30570099"/>
    <m/>
    <d v="2023-02-02T00:00:00"/>
    <s v="LD0423175: 30570099"/>
    <d v="2023-02-06T00:00:00"/>
    <s v="03921488"/>
    <m/>
  </r>
  <r>
    <d v="2023-02-03T00:00:00"/>
    <m/>
    <x v="0"/>
    <s v="Lossen"/>
    <s v="6372"/>
    <s v="SNACK FOOD POCO LOCO"/>
    <s v="DPS MARKET"/>
    <s v="AVENUE DU 8 MAI 1945 / ZI DES RENIERS"/>
    <s v="44-46"/>
    <s v="F"/>
    <n v="92390"/>
    <s v="VILLENEUVE LA GARENNE"/>
    <s v="EUR"/>
    <s v="EUROPAL TE RUILEN"/>
    <n v="25"/>
    <n v="25"/>
    <m/>
    <s v="Gecontroleerd door persoon"/>
    <n v="0"/>
    <n v="0"/>
    <m/>
    <m/>
    <s v="SV30DTD"/>
    <s v="SV30DTD"/>
    <s v="T275"/>
    <s v="QAJR997"/>
    <s v="6339"/>
    <s v="SIDE LORRYS SRL"/>
    <s v="LD0422816: 30569126"/>
    <n v="337317"/>
    <d v="2023-02-02T00:00:00"/>
    <s v="LD0422816: 30569126"/>
    <d v="2023-02-03T00:00:00"/>
    <s v="DPSVLG-3596"/>
    <m/>
  </r>
  <r>
    <d v="2023-02-06T00:00:00"/>
    <m/>
    <x v="1"/>
    <s v="Lossen"/>
    <s v="6372"/>
    <s v="SNACK FOOD POCO LOCO"/>
    <s v="COOPERATIVE U ENSEIGNE"/>
    <s v="ZAC DES FIEES DES LOIS"/>
    <m/>
    <s v="F"/>
    <n v="79230"/>
    <s v="PRAHECQ"/>
    <s v="EUR"/>
    <s v="EUROPAL TE RUILEN"/>
    <n v="15"/>
    <n v="15"/>
    <m/>
    <s v="Gecontroleerd door persoon"/>
    <n v="0"/>
    <n v="0"/>
    <m/>
    <m/>
    <s v="VS34VVT"/>
    <s v="VS34VVT"/>
    <s v="L222"/>
    <s v="QAKE972"/>
    <s v="4337"/>
    <s v="VAN VALINA TRANS SRL"/>
    <s v="LD0423175: 30570099"/>
    <m/>
    <d v="2023-02-02T00:00:00"/>
    <s v="LD0423175: 30570099"/>
    <d v="2023-02-06T00:00:00"/>
    <s v="03921488"/>
    <m/>
  </r>
  <r>
    <d v="2023-02-07T00:00:00"/>
    <m/>
    <x v="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3"/>
    <n v="0"/>
    <m/>
    <s v="Gecontroleerd door persoon"/>
    <n v="0"/>
    <n v="0"/>
    <s v="VINCENTVS"/>
    <s v="VAN SCHOORISSE"/>
    <s v="1UHJ417"/>
    <s v="1UHJ417"/>
    <s v="M127"/>
    <s v="QAHP151"/>
    <s v="3742"/>
    <s v="TRANS EUROPE EXPRESS"/>
    <s v="LD0424025: 30570890, 30571384"/>
    <n v="354210"/>
    <d v="2023-02-07T00:00:00"/>
    <s v="LD0424025: 30570890, 30571384"/>
    <d v="2023-02-09T00:00:00"/>
    <s v="495309022301, 495309022302 / VAR_090223074"/>
    <m/>
  </r>
  <r>
    <d v="2023-02-08T00:00:00"/>
    <m/>
    <x v="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m/>
    <s v="Gecontroleerd door persoon"/>
    <n v="0"/>
    <n v="0"/>
    <s v="CHARLESM"/>
    <s v="MAGRAS"/>
    <s v="1SVT353"/>
    <s v="1SVT353"/>
    <s v="T181"/>
    <s v="QACV392"/>
    <s v="3742"/>
    <s v="TRANS EUROPE EXPRESS"/>
    <s v="LD0424587: 30570389"/>
    <n v="354361"/>
    <d v="2023-02-08T00:00:00"/>
    <s v="LD0424587: 30570389"/>
    <d v="2023-02-10T00:00:00"/>
    <s v="17114711"/>
    <m/>
  </r>
  <r>
    <d v="2023-02-09T00:00:00"/>
    <m/>
    <x v="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0"/>
    <n v="20"/>
    <m/>
    <s v="Gecontroleerd door persoon"/>
    <n v="0"/>
    <n v="0"/>
    <m/>
    <m/>
    <s v="VS19VVT"/>
    <s v="VS19VVT"/>
    <s v="T342"/>
    <s v="QANM087"/>
    <s v="4337"/>
    <s v="VAN VALINA TRANS SRL"/>
    <s v="LD0424861: 30571413"/>
    <m/>
    <d v="2023-02-09T00:00:00"/>
    <s v="LD0424861: 30571413"/>
    <d v="2023-02-13T00:00:00"/>
    <s v="03041830"/>
    <m/>
  </r>
  <r>
    <d v="2023-02-09T00:00:00"/>
    <m/>
    <x v="2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13"/>
    <n v="13"/>
    <m/>
    <s v="Gecontroleerd door persoon"/>
    <n v="0"/>
    <n v="0"/>
    <m/>
    <m/>
    <s v="SV86EAN"/>
    <s v="SV86EAN"/>
    <s v="T259"/>
    <s v="QAHG981"/>
    <s v="8691"/>
    <s v="EUROPEAN TRACTIONER SPECIALIST"/>
    <s v="LD0424025: 30570890, 30571384"/>
    <n v="354210"/>
    <d v="2023-02-07T00:00:00"/>
    <s v="LD0424025: 30570890, 30571384"/>
    <d v="2023-02-09T00:00:00"/>
    <s v="495309022301, 495309022302 / VAR_090223074"/>
    <m/>
  </r>
  <r>
    <d v="2023-02-10T00:00:00"/>
    <m/>
    <x v="3"/>
    <s v="Lossen"/>
    <s v="6372"/>
    <s v="SNACK FOOD POCO LOCO"/>
    <s v="TRANSGOURMET CENTRE EST"/>
    <s v="RUE JACQUES COEUR"/>
    <n v="8"/>
    <s v="F"/>
    <n v="3402"/>
    <s v="YZEURE CEDEX"/>
    <s v="EUR"/>
    <s v="EUROPAL TE RUILEN"/>
    <n v="5"/>
    <n v="5"/>
    <m/>
    <s v="Gecontroleerd door persoon"/>
    <n v="0"/>
    <n v="0"/>
    <m/>
    <m/>
    <s v="VS21VVT"/>
    <s v="VS21VVT"/>
    <s v="L209"/>
    <s v="1QCP427"/>
    <s v="4337"/>
    <s v="VAN VALINA TRANS SRL"/>
    <s v="LD0424587: 30570389"/>
    <n v="354361"/>
    <d v="2023-02-08T00:00:00"/>
    <s v="LD0424587: 30570389"/>
    <d v="2023-02-10T00:00:00"/>
    <s v="17114711"/>
    <m/>
  </r>
  <r>
    <d v="2023-02-10T00:00:00"/>
    <m/>
    <x v="5"/>
    <s v="Lossen"/>
    <s v="6372"/>
    <s v="SNACK FOOD POCO LOCO"/>
    <s v="AGIDRA - LA CRECHE "/>
    <s v="RUE ANTOINE DE BOURGAINVILLE"/>
    <m/>
    <s v="F"/>
    <n v="79260"/>
    <s v="LA CRECHE"/>
    <s v="EUR"/>
    <s v="EUROPAL TE RUILEN"/>
    <n v="15"/>
    <n v="15"/>
    <m/>
    <s v="Gecontroleerd door persoon"/>
    <n v="0"/>
    <n v="0"/>
    <m/>
    <m/>
    <s v="SV25DTD"/>
    <s v="SV25DTD"/>
    <s v="T356"/>
    <s v="QAPW823"/>
    <s v="6339"/>
    <s v="SIDE LORRYS SRL"/>
    <s v="LD0425311 - 30571268"/>
    <n v="329690"/>
    <d v="2023-02-10T00:00:00"/>
    <s v="LD0425311 - 30571268"/>
    <d v="2023-02-14T00:00:00"/>
    <s v="CAC-AG623000310"/>
    <m/>
  </r>
  <r>
    <d v="2023-02-10T00:00:00"/>
    <m/>
    <x v="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5"/>
    <n v="0"/>
    <m/>
    <s v="Gecontroleerd door persoon"/>
    <n v="0"/>
    <n v="0"/>
    <m/>
    <m/>
    <s v="SV25DTD"/>
    <s v="SV25DTD"/>
    <s v="T356"/>
    <s v="QAPW823"/>
    <s v="6339"/>
    <s v="SIDE LORRYS SRL"/>
    <s v="LD0425311 - 30571268"/>
    <n v="329690"/>
    <d v="2023-02-10T00:00:00"/>
    <s v="LD0425311 - 30571268"/>
    <d v="2023-02-14T00:00:00"/>
    <s v="CAC-AG623000310"/>
    <m/>
  </r>
  <r>
    <d v="2023-02-13T00:00:00"/>
    <m/>
    <x v="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10"/>
    <m/>
    <s v="Gecontroleerd door persoon"/>
    <n v="0"/>
    <n v="0"/>
    <s v="FRANCKD"/>
    <s v="DELALANDE"/>
    <s v="1RUK736"/>
    <s v="1RUK736"/>
    <s v="L213"/>
    <s v="QAAN600"/>
    <s v="3742"/>
    <s v="TRANS EUROPE EXPRESS"/>
    <s v="LD0425642: 30572830"/>
    <n v="329957"/>
    <d v="2023-02-13T00:00:00"/>
    <s v="LD0425642: 30572830"/>
    <d v="2023-02-15T00:00:00"/>
    <s v="69703729"/>
    <m/>
  </r>
  <r>
    <d v="2023-02-13T00:00:00"/>
    <m/>
    <x v="4"/>
    <s v="Lossen"/>
    <s v="6372"/>
    <s v="SNACK FOOD POCO LOCO"/>
    <s v="AUCHAN HYPERMARCHE SAS"/>
    <s v="ZI RUE DE LA FAVE"/>
    <m/>
    <s v="F"/>
    <n v="63800"/>
    <s v="COURNON-D'AUVERGNE"/>
    <s v="EUR"/>
    <s v="EUROPAL TE RUILEN"/>
    <n v="0"/>
    <n v="20"/>
    <m/>
    <s v="Gecontroleerd door persoon"/>
    <n v="0"/>
    <n v="0"/>
    <m/>
    <m/>
    <s v="VS19VVT"/>
    <s v="VS19VVT"/>
    <s v="T342"/>
    <s v="QANM087"/>
    <s v="4337"/>
    <s v="VAN VALINA TRANS SRL"/>
    <s v="LD0424861: 30571413"/>
    <m/>
    <d v="2023-02-09T00:00:00"/>
    <s v="LD0424861: 30571413"/>
    <d v="2023-02-13T00:00:00"/>
    <s v="03041830"/>
    <m/>
  </r>
  <r>
    <d v="2023-02-15T00:00:00"/>
    <m/>
    <x v="6"/>
    <s v="Lossen"/>
    <s v="6372"/>
    <s v="SNACK FOOD POCO LOCO"/>
    <s v="ITM ALIMENTAIRE"/>
    <s v="ROUTE DE ROBINETTES"/>
    <n v="1"/>
    <s v="F"/>
    <n v="16440"/>
    <s v="ROULLET ST ESTÈPHE"/>
    <s v="EUR"/>
    <s v="EUROPAL TE RUILEN"/>
    <n v="10"/>
    <n v="10"/>
    <m/>
    <s v="Gecontroleerd door persoon"/>
    <n v="0"/>
    <n v="0"/>
    <m/>
    <m/>
    <s v="SV86EAN"/>
    <s v="SV86EAN"/>
    <s v="L213"/>
    <s v="QAAN600"/>
    <s v="8691"/>
    <s v="EUROPEAN TRACTIONER SPECIALIST"/>
    <s v="LD0425642: 30572830"/>
    <n v="329957"/>
    <d v="2023-02-13T00:00:00"/>
    <s v="LD0425642: 30572830"/>
    <d v="2023-02-15T00:00:00"/>
    <s v="69703729"/>
    <m/>
  </r>
  <r>
    <d v="2023-02-23T00:00:00"/>
    <m/>
    <x v="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6"/>
    <n v="0"/>
    <m/>
    <s v="Gecontroleerd door persoon"/>
    <n v="0"/>
    <n v="0"/>
    <m/>
    <m/>
    <s v="SK316WC"/>
    <s v="SK316WC"/>
    <s v="T269"/>
    <s v="QAJQ090"/>
    <s v="8349"/>
    <s v="LIKOR SP. ZOO *"/>
    <s v="LD0428611: 30576179"/>
    <m/>
    <d v="2023-02-23T00:00:00"/>
    <s v="LD0428611: 30576179"/>
    <d v="2023-02-27T00:00:00"/>
    <s v="17301306"/>
    <m/>
  </r>
  <r>
    <d v="2023-02-23T00:00:00"/>
    <m/>
    <x v="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6"/>
    <n v="3"/>
    <m/>
    <s v="Gecontroleerd door persoon"/>
    <n v="0"/>
    <n v="0"/>
    <m/>
    <m/>
    <s v="SK316WC"/>
    <s v="SK316WC"/>
    <s v="T269"/>
    <s v="QAJQ090"/>
    <s v="8349"/>
    <s v="LIKOR SP. ZOO *"/>
    <s v="LD0428585: 30573471, 30575102"/>
    <m/>
    <d v="2023-02-23T00:00:00"/>
    <s v="LD0428585: 30573471, 30575102"/>
    <d v="2023-02-27T00:00:00"/>
    <s v="495327022301, 495327022302 - PCH_270223097"/>
    <m/>
  </r>
  <r>
    <d v="2023-02-27T00:00:00"/>
    <m/>
    <x v="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4"/>
    <n v="0"/>
    <m/>
    <s v="Gecontroleerd door persoon"/>
    <n v="0"/>
    <n v="0"/>
    <s v="DAVIDBA"/>
    <s v="BAUWENS"/>
    <s v="2AER249"/>
    <s v="2AER249"/>
    <s v="T188"/>
    <s v="QADU458"/>
    <s v="3742"/>
    <s v="TRANS EUROPE EXPRESS"/>
    <s v="LD0429077: 30574490"/>
    <m/>
    <d v="2023-02-27T00:00:00"/>
    <s v="LD0429077: 30574490"/>
    <d v="2023-03-01T00:00:00"/>
    <s v="084644"/>
    <m/>
  </r>
  <r>
    <d v="2023-02-27T00:00:00"/>
    <m/>
    <x v="8"/>
    <s v="Lossen"/>
    <s v="6372"/>
    <s v="SNACK FOOD POCO LOCO"/>
    <s v="LIDL PONTCHARRA"/>
    <s v="ZI DE PRE BRUN"/>
    <m/>
    <s v="F"/>
    <n v="38530"/>
    <s v="PONTCHARRA"/>
    <s v="EUR"/>
    <s v="EUROPAL TE RUILEN"/>
    <n v="16"/>
    <n v="16"/>
    <m/>
    <s v="Gecontroleerd door persoon"/>
    <n v="0"/>
    <n v="0"/>
    <m/>
    <m/>
    <s v="SV21MND"/>
    <s v="SV21MND"/>
    <s v="T340"/>
    <s v="QANM083"/>
    <s v="9026"/>
    <s v="MINDAS NIC SRL"/>
    <s v="LD0428585: 30573471, 30575102"/>
    <m/>
    <d v="2023-02-23T00:00:00"/>
    <s v="LD0428585: 30573471, 30575102"/>
    <d v="2023-02-27T00:00:00"/>
    <s v="495327022301, 495327022302 - PCH_270223097"/>
    <m/>
  </r>
  <r>
    <d v="2023-02-27T00:00:00"/>
    <m/>
    <x v="7"/>
    <s v="Lossen"/>
    <s v="6372"/>
    <s v="SNACK FOOD POCO LOCO"/>
    <s v="TRANSGOURMET"/>
    <s v="RUE DES GRANDS CHAMPS"/>
    <m/>
    <s v="F"/>
    <n v="36300"/>
    <s v="VELLES"/>
    <s v="EUR"/>
    <s v="EUROPAL TE RUILEN"/>
    <n v="6"/>
    <n v="6"/>
    <m/>
    <s v="Gecontroleerd door persoon"/>
    <n v="0"/>
    <n v="0"/>
    <m/>
    <m/>
    <s v="SV56ETS"/>
    <s v="SV56ETS"/>
    <s v="T272"/>
    <s v="QAJQ096"/>
    <s v="8691"/>
    <s v="EUROPEAN TRACTIONER SPECIALIST"/>
    <s v="LD0428611: 30576179"/>
    <m/>
    <d v="2023-02-23T00:00:00"/>
    <s v="LD0428611: 30576179"/>
    <d v="2023-02-27T00:00:00"/>
    <s v="17301306"/>
    <m/>
  </r>
  <r>
    <m/>
    <m/>
    <x v="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BCFE3D-5E5B-4FF7-91D0-BBCACEE3B72A}" name="Draaitabel1" cacheId="2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3:A15" firstHeaderRow="1" firstDataRow="1" firstDataCol="1"/>
  <pivotFields count="35">
    <pivotField showAll="0"/>
    <pivotField showAll="0"/>
    <pivotField axis="axisRow" showAll="0">
      <items count="12">
        <item x="1"/>
        <item x="0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22C9C-9CE4-45DC-9CD7-69553920BB68}">
  <dimension ref="A2:E18"/>
  <sheetViews>
    <sheetView tabSelected="1" workbookViewId="0">
      <selection activeCell="H14" sqref="H14"/>
    </sheetView>
  </sheetViews>
  <sheetFormatPr defaultRowHeight="15" x14ac:dyDescent="0.25"/>
  <cols>
    <col min="1" max="1" width="10.85546875" bestFit="1" customWidth="1"/>
    <col min="2" max="5" width="9.140625" style="7"/>
  </cols>
  <sheetData>
    <row r="2" spans="1:5" x14ac:dyDescent="0.25">
      <c r="B2" s="8" t="s">
        <v>163</v>
      </c>
      <c r="C2" s="8"/>
      <c r="D2" s="8" t="s">
        <v>164</v>
      </c>
      <c r="E2" s="8"/>
    </row>
    <row r="3" spans="1:5" x14ac:dyDescent="0.25">
      <c r="A3" s="5" t="s">
        <v>160</v>
      </c>
      <c r="B3" s="7" t="s">
        <v>1</v>
      </c>
      <c r="C3" s="7" t="s">
        <v>25</v>
      </c>
      <c r="D3" s="7" t="s">
        <v>25</v>
      </c>
      <c r="E3" s="7" t="s">
        <v>1</v>
      </c>
    </row>
    <row r="4" spans="1:5" x14ac:dyDescent="0.25">
      <c r="A4" s="6" t="s">
        <v>17</v>
      </c>
      <c r="B4" s="7">
        <f>SUMIFS('Snack food 01-02-2023 -- 27-02'!O:O,'Snack food 01-02-2023 -- 27-02'!C:C,A4,'Snack food 01-02-2023 -- 27-02'!D:D,"laden")</f>
        <v>15</v>
      </c>
      <c r="C4" s="7">
        <f>SUMIFS('Snack food 01-02-2023 -- 27-02'!P:P,'Snack food 01-02-2023 -- 27-02'!C:C,A4,'Snack food 01-02-2023 -- 27-02'!D:D,"laden")</f>
        <v>0</v>
      </c>
      <c r="D4" s="7">
        <f>SUMIFS('Snack food 01-02-2023 -- 27-02'!P:P,'Snack food 01-02-2023 -- 27-02'!C:C,A4,'Snack food 01-02-2023 -- 27-02'!D:D,"lossen")</f>
        <v>15</v>
      </c>
      <c r="E4" s="7">
        <f>SUMIFS('Snack food 01-02-2023 -- 27-02'!O:O,'Snack food 01-02-2023 -- 27-02'!C:C,A4,'Snack food 01-02-2023 -- 27-02'!D:D,"lossen")</f>
        <v>15</v>
      </c>
    </row>
    <row r="5" spans="1:5" x14ac:dyDescent="0.25">
      <c r="A5" s="6" t="s">
        <v>0</v>
      </c>
      <c r="B5" s="7">
        <f>SUMIFS('Snack food 01-02-2023 -- 27-02'!O:O,'Snack food 01-02-2023 -- 27-02'!C:C,A5,'Snack food 01-02-2023 -- 27-02'!D:D,"laden")</f>
        <v>25</v>
      </c>
      <c r="C5" s="7">
        <f>SUMIFS('Snack food 01-02-2023 -- 27-02'!P:P,'Snack food 01-02-2023 -- 27-02'!C:C,A5,'Snack food 01-02-2023 -- 27-02'!D:D,"laden")</f>
        <v>0</v>
      </c>
      <c r="D5" s="7">
        <f>SUMIFS('Snack food 01-02-2023 -- 27-02'!P:P,'Snack food 01-02-2023 -- 27-02'!C:C,A5,'Snack food 01-02-2023 -- 27-02'!D:D,"lossen")</f>
        <v>25</v>
      </c>
      <c r="E5" s="7">
        <f>SUMIFS('Snack food 01-02-2023 -- 27-02'!O:O,'Snack food 01-02-2023 -- 27-02'!C:C,A5,'Snack food 01-02-2023 -- 27-02'!D:D,"lossen")</f>
        <v>25</v>
      </c>
    </row>
    <row r="6" spans="1:5" x14ac:dyDescent="0.25">
      <c r="A6" s="6" t="s">
        <v>39</v>
      </c>
      <c r="B6" s="7">
        <f>SUMIFS('Snack food 01-02-2023 -- 27-02'!O:O,'Snack food 01-02-2023 -- 27-02'!C:C,A6,'Snack food 01-02-2023 -- 27-02'!D:D,"laden")</f>
        <v>13</v>
      </c>
      <c r="C6" s="7">
        <f>SUMIFS('Snack food 01-02-2023 -- 27-02'!P:P,'Snack food 01-02-2023 -- 27-02'!C:C,A6,'Snack food 01-02-2023 -- 27-02'!D:D,"laden")</f>
        <v>0</v>
      </c>
      <c r="D6" s="7">
        <f>SUMIFS('Snack food 01-02-2023 -- 27-02'!P:P,'Snack food 01-02-2023 -- 27-02'!C:C,A6,'Snack food 01-02-2023 -- 27-02'!D:D,"lossen")</f>
        <v>13</v>
      </c>
      <c r="E6" s="7">
        <f>SUMIFS('Snack food 01-02-2023 -- 27-02'!O:O,'Snack food 01-02-2023 -- 27-02'!C:C,A6,'Snack food 01-02-2023 -- 27-02'!D:D,"lossen")</f>
        <v>13</v>
      </c>
    </row>
    <row r="7" spans="1:5" x14ac:dyDescent="0.25">
      <c r="A7" s="6" t="s">
        <v>49</v>
      </c>
      <c r="B7" s="7">
        <f>SUMIFS('Snack food 01-02-2023 -- 27-02'!O:O,'Snack food 01-02-2023 -- 27-02'!C:C,A7,'Snack food 01-02-2023 -- 27-02'!D:D,"laden")</f>
        <v>5</v>
      </c>
      <c r="C7" s="7">
        <f>SUMIFS('Snack food 01-02-2023 -- 27-02'!P:P,'Snack food 01-02-2023 -- 27-02'!C:C,A7,'Snack food 01-02-2023 -- 27-02'!D:D,"laden")</f>
        <v>0</v>
      </c>
      <c r="D7" s="7">
        <f>SUMIFS('Snack food 01-02-2023 -- 27-02'!P:P,'Snack food 01-02-2023 -- 27-02'!C:C,A7,'Snack food 01-02-2023 -- 27-02'!D:D,"lossen")</f>
        <v>5</v>
      </c>
      <c r="E7" s="7">
        <f>SUMIFS('Snack food 01-02-2023 -- 27-02'!O:O,'Snack food 01-02-2023 -- 27-02'!C:C,A7,'Snack food 01-02-2023 -- 27-02'!D:D,"lossen")</f>
        <v>5</v>
      </c>
    </row>
    <row r="8" spans="1:5" x14ac:dyDescent="0.25">
      <c r="A8" s="6" t="s">
        <v>57</v>
      </c>
      <c r="B8" s="7">
        <f>SUMIFS('Snack food 01-02-2023 -- 27-02'!O:O,'Snack food 01-02-2023 -- 27-02'!C:C,A8,'Snack food 01-02-2023 -- 27-02'!D:D,"laden")</f>
        <v>20</v>
      </c>
      <c r="C8" s="7">
        <f>SUMIFS('Snack food 01-02-2023 -- 27-02'!P:P,'Snack food 01-02-2023 -- 27-02'!C:C,A8,'Snack food 01-02-2023 -- 27-02'!D:D,"laden")</f>
        <v>20</v>
      </c>
      <c r="D8" s="7">
        <f>SUMIFS('Snack food 01-02-2023 -- 27-02'!P:P,'Snack food 01-02-2023 -- 27-02'!C:C,A8,'Snack food 01-02-2023 -- 27-02'!D:D,"lossen")</f>
        <v>20</v>
      </c>
      <c r="E8" s="7">
        <f>SUMIFS('Snack food 01-02-2023 -- 27-02'!O:O,'Snack food 01-02-2023 -- 27-02'!C:C,A8,'Snack food 01-02-2023 -- 27-02'!D:D,"lossen")</f>
        <v>0</v>
      </c>
    </row>
    <row r="9" spans="1:5" x14ac:dyDescent="0.25">
      <c r="A9" s="6" t="s">
        <v>74</v>
      </c>
      <c r="B9" s="7">
        <f>SUMIFS('Snack food 01-02-2023 -- 27-02'!O:O,'Snack food 01-02-2023 -- 27-02'!C:C,A9,'Snack food 01-02-2023 -- 27-02'!D:D,"laden")</f>
        <v>15</v>
      </c>
      <c r="C9" s="7">
        <f>SUMIFS('Snack food 01-02-2023 -- 27-02'!P:P,'Snack food 01-02-2023 -- 27-02'!C:C,A9,'Snack food 01-02-2023 -- 27-02'!D:D,"laden")</f>
        <v>0</v>
      </c>
      <c r="D9" s="7">
        <f>SUMIFS('Snack food 01-02-2023 -- 27-02'!P:P,'Snack food 01-02-2023 -- 27-02'!C:C,A9,'Snack food 01-02-2023 -- 27-02'!D:D,"lossen")</f>
        <v>15</v>
      </c>
      <c r="E9" s="7">
        <f>SUMIFS('Snack food 01-02-2023 -- 27-02'!O:O,'Snack food 01-02-2023 -- 27-02'!C:C,A9,'Snack food 01-02-2023 -- 27-02'!D:D,"lossen")</f>
        <v>15</v>
      </c>
    </row>
    <row r="10" spans="1:5" x14ac:dyDescent="0.25">
      <c r="A10" s="6" t="s">
        <v>83</v>
      </c>
      <c r="B10" s="7">
        <f>SUMIFS('Snack food 01-02-2023 -- 27-02'!O:O,'Snack food 01-02-2023 -- 27-02'!C:C,A10,'Snack food 01-02-2023 -- 27-02'!D:D,"laden")</f>
        <v>10</v>
      </c>
      <c r="C10" s="7">
        <f>SUMIFS('Snack food 01-02-2023 -- 27-02'!P:P,'Snack food 01-02-2023 -- 27-02'!C:C,A10,'Snack food 01-02-2023 -- 27-02'!D:D,"laden")</f>
        <v>10</v>
      </c>
      <c r="D10" s="7">
        <f>SUMIFS('Snack food 01-02-2023 -- 27-02'!P:P,'Snack food 01-02-2023 -- 27-02'!C:C,A10,'Snack food 01-02-2023 -- 27-02'!D:D,"lossen")</f>
        <v>10</v>
      </c>
      <c r="E10" s="7">
        <f>SUMIFS('Snack food 01-02-2023 -- 27-02'!O:O,'Snack food 01-02-2023 -- 27-02'!C:C,A10,'Snack food 01-02-2023 -- 27-02'!D:D,"lossen")</f>
        <v>10</v>
      </c>
    </row>
    <row r="11" spans="1:5" x14ac:dyDescent="0.25">
      <c r="A11" s="6" t="s">
        <v>97</v>
      </c>
      <c r="B11" s="7">
        <f>SUMIFS('Snack food 01-02-2023 -- 27-02'!O:O,'Snack food 01-02-2023 -- 27-02'!C:C,A11,'Snack food 01-02-2023 -- 27-02'!D:D,"laden")</f>
        <v>6</v>
      </c>
      <c r="C11" s="7">
        <f>SUMIFS('Snack food 01-02-2023 -- 27-02'!P:P,'Snack food 01-02-2023 -- 27-02'!C:C,A11,'Snack food 01-02-2023 -- 27-02'!D:D,"laden")</f>
        <v>0</v>
      </c>
      <c r="D11" s="7">
        <f>SUMIFS('Snack food 01-02-2023 -- 27-02'!P:P,'Snack food 01-02-2023 -- 27-02'!C:C,A11,'Snack food 01-02-2023 -- 27-02'!D:D,"lossen")</f>
        <v>6</v>
      </c>
      <c r="E11" s="7">
        <f>SUMIFS('Snack food 01-02-2023 -- 27-02'!O:O,'Snack food 01-02-2023 -- 27-02'!C:C,A11,'Snack food 01-02-2023 -- 27-02'!D:D,"lossen")</f>
        <v>6</v>
      </c>
    </row>
    <row r="12" spans="1:5" x14ac:dyDescent="0.25">
      <c r="A12" s="6" t="s">
        <v>105</v>
      </c>
      <c r="B12" s="7">
        <f>SUMIFS('Snack food 01-02-2023 -- 27-02'!O:O,'Snack food 01-02-2023 -- 27-02'!C:C,A12,'Snack food 01-02-2023 -- 27-02'!D:D,"laden")</f>
        <v>16</v>
      </c>
      <c r="C12" s="7">
        <f>SUMIFS('Snack food 01-02-2023 -- 27-02'!P:P,'Snack food 01-02-2023 -- 27-02'!C:C,A12,'Snack food 01-02-2023 -- 27-02'!D:D,"laden")</f>
        <v>3</v>
      </c>
      <c r="D12" s="7">
        <f>SUMIFS('Snack food 01-02-2023 -- 27-02'!P:P,'Snack food 01-02-2023 -- 27-02'!C:C,A12,'Snack food 01-02-2023 -- 27-02'!D:D,"lossen")</f>
        <v>16</v>
      </c>
      <c r="E12" s="7">
        <f>SUMIFS('Snack food 01-02-2023 -- 27-02'!O:O,'Snack food 01-02-2023 -- 27-02'!C:C,A12,'Snack food 01-02-2023 -- 27-02'!D:D,"lossen")</f>
        <v>16</v>
      </c>
    </row>
    <row r="13" spans="1:5" x14ac:dyDescent="0.25">
      <c r="A13" s="6" t="s">
        <v>108</v>
      </c>
      <c r="B13" s="7">
        <f>SUMIFS('Snack food 01-02-2023 -- 27-02'!O:O,'Snack food 01-02-2023 -- 27-02'!C:C,A13,'Snack food 01-02-2023 -- 27-02'!D:D,"laden")</f>
        <v>14</v>
      </c>
      <c r="C13" s="7">
        <f>SUMIFS('Snack food 01-02-2023 -- 27-02'!P:P,'Snack food 01-02-2023 -- 27-02'!C:C,A13,'Snack food 01-02-2023 -- 27-02'!D:D,"laden")</f>
        <v>0</v>
      </c>
      <c r="D13" s="7">
        <f>SUMIFS('Snack food 01-02-2023 -- 27-02'!P:P,'Snack food 01-02-2023 -- 27-02'!C:C,A13,'Snack food 01-02-2023 -- 27-02'!D:D,"lossen")</f>
        <v>0</v>
      </c>
      <c r="E13" s="7">
        <f>SUMIFS('Snack food 01-02-2023 -- 27-02'!O:O,'Snack food 01-02-2023 -- 27-02'!C:C,A13,'Snack food 01-02-2023 -- 27-02'!D:D,"lossen")</f>
        <v>0</v>
      </c>
    </row>
    <row r="14" spans="1:5" x14ac:dyDescent="0.25">
      <c r="A14" s="6" t="s">
        <v>161</v>
      </c>
    </row>
    <row r="15" spans="1:5" x14ac:dyDescent="0.25">
      <c r="A15" s="6" t="s">
        <v>162</v>
      </c>
      <c r="B15" s="7">
        <f>SUM(B4:B14)</f>
        <v>139</v>
      </c>
      <c r="C15" s="7">
        <f>SUM(C4:C14)</f>
        <v>33</v>
      </c>
      <c r="D15" s="7">
        <f>SUM(D4:D13)</f>
        <v>125</v>
      </c>
      <c r="E15" s="7">
        <f>SUM(E4:E13)</f>
        <v>105</v>
      </c>
    </row>
    <row r="17" spans="1:5" x14ac:dyDescent="0.25">
      <c r="A17" s="9" t="s">
        <v>165</v>
      </c>
      <c r="B17" s="10"/>
      <c r="C17" s="10"/>
      <c r="D17" s="10"/>
      <c r="E17" s="10">
        <f>B15-C15</f>
        <v>106</v>
      </c>
    </row>
    <row r="18" spans="1:5" x14ac:dyDescent="0.25">
      <c r="A18" s="9" t="s">
        <v>166</v>
      </c>
      <c r="B18" s="10"/>
      <c r="C18" s="10"/>
      <c r="D18" s="10"/>
      <c r="E18" s="10">
        <f>D15-E15</f>
        <v>20</v>
      </c>
    </row>
  </sheetData>
  <mergeCells count="2">
    <mergeCell ref="B2:C2"/>
    <mergeCell ref="D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9255D-7EE2-4F6B-8498-76AFDC3C66BE}">
  <dimension ref="A1:AI20"/>
  <sheetViews>
    <sheetView workbookViewId="0">
      <selection sqref="A1:XFD1048576"/>
    </sheetView>
  </sheetViews>
  <sheetFormatPr defaultRowHeight="15" x14ac:dyDescent="0.25"/>
  <cols>
    <col min="1" max="1" width="9" bestFit="1" customWidth="1"/>
    <col min="2" max="2" width="8.5703125" bestFit="1" customWidth="1"/>
    <col min="3" max="3" width="8.140625" bestFit="1" customWidth="1"/>
    <col min="4" max="4" width="7.28515625" bestFit="1" customWidth="1"/>
    <col min="5" max="5" width="4.42578125" bestFit="1" customWidth="1"/>
    <col min="6" max="6" width="17.42578125" bestFit="1" customWidth="1"/>
    <col min="7" max="7" width="19.5703125" bestFit="1" customWidth="1"/>
    <col min="8" max="8" width="37.2851562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17.28515625" bestFit="1" customWidth="1"/>
    <col min="13" max="13" width="11" bestFit="1" customWidth="1"/>
    <col min="14" max="14" width="13.85546875" bestFit="1" customWidth="1"/>
    <col min="15" max="15" width="8.42578125" bestFit="1" customWidth="1"/>
    <col min="16" max="16" width="8.85546875" bestFit="1" customWidth="1"/>
    <col min="17" max="17" width="8.140625" bestFit="1" customWidth="1"/>
    <col min="18" max="18" width="20.42578125" bestFit="1" customWidth="1"/>
    <col min="19" max="19" width="7.7109375" bestFit="1" customWidth="1"/>
    <col min="20" max="20" width="7.42578125" bestFit="1" customWidth="1"/>
    <col min="21" max="21" width="8.140625" bestFit="1" customWidth="1"/>
    <col min="22" max="22" width="12" bestFit="1" customWidth="1"/>
    <col min="23" max="23" width="7.5703125" bestFit="1" customWidth="1"/>
    <col min="24" max="24" width="12.140625" bestFit="1" customWidth="1"/>
    <col min="25" max="25" width="4.85546875" bestFit="1" customWidth="1"/>
    <col min="26" max="26" width="12.42578125" bestFit="1" customWidth="1"/>
    <col min="27" max="27" width="4.42578125" bestFit="1" customWidth="1"/>
    <col min="28" max="28" width="24" bestFit="1" customWidth="1"/>
    <col min="29" max="29" width="24.28515625" bestFit="1" customWidth="1"/>
    <col min="30" max="30" width="6.140625" bestFit="1" customWidth="1"/>
    <col min="31" max="31" width="9" bestFit="1" customWidth="1"/>
    <col min="32" max="32" width="24.28515625" bestFit="1" customWidth="1"/>
    <col min="33" max="33" width="9" bestFit="1" customWidth="1"/>
    <col min="34" max="34" width="35.28515625" bestFit="1" customWidth="1"/>
    <col min="35" max="35" width="8.42578125" bestFit="1" customWidth="1"/>
  </cols>
  <sheetData>
    <row r="1" spans="1:35" x14ac:dyDescent="0.25">
      <c r="A1" s="1" t="s">
        <v>130</v>
      </c>
      <c r="B1" s="1" t="s">
        <v>131</v>
      </c>
      <c r="C1" s="1" t="s">
        <v>132</v>
      </c>
      <c r="D1" s="1" t="s">
        <v>133</v>
      </c>
      <c r="E1" s="1" t="s">
        <v>134</v>
      </c>
      <c r="F1" s="1" t="s">
        <v>135</v>
      </c>
      <c r="G1" s="1" t="s">
        <v>136</v>
      </c>
      <c r="H1" s="1" t="s">
        <v>137</v>
      </c>
      <c r="I1" s="1" t="s">
        <v>138</v>
      </c>
      <c r="J1" s="1" t="s">
        <v>139</v>
      </c>
      <c r="K1" s="1" t="s">
        <v>140</v>
      </c>
      <c r="L1" s="1" t="s">
        <v>141</v>
      </c>
      <c r="M1" s="1" t="s">
        <v>142</v>
      </c>
      <c r="N1" s="1" t="s">
        <v>143</v>
      </c>
      <c r="O1" s="1" t="s">
        <v>144</v>
      </c>
      <c r="P1" s="1" t="s">
        <v>145</v>
      </c>
      <c r="Q1" s="1" t="s">
        <v>146</v>
      </c>
      <c r="R1" s="1" t="s">
        <v>147</v>
      </c>
      <c r="S1" s="1" t="s">
        <v>148</v>
      </c>
      <c r="T1" s="1" t="s">
        <v>149</v>
      </c>
      <c r="U1" s="1" t="s">
        <v>134</v>
      </c>
      <c r="V1" s="1" t="s">
        <v>150</v>
      </c>
      <c r="W1" s="1" t="s">
        <v>134</v>
      </c>
      <c r="X1" s="1" t="s">
        <v>151</v>
      </c>
      <c r="Y1" s="1" t="s">
        <v>134</v>
      </c>
      <c r="Z1" s="1" t="s">
        <v>152</v>
      </c>
      <c r="AA1" s="1" t="s">
        <v>134</v>
      </c>
      <c r="AB1" s="1" t="s">
        <v>153</v>
      </c>
      <c r="AC1" s="1" t="s">
        <v>146</v>
      </c>
      <c r="AD1" s="1" t="s">
        <v>154</v>
      </c>
      <c r="AE1" s="1" t="s">
        <v>155</v>
      </c>
      <c r="AF1" s="1" t="s">
        <v>156</v>
      </c>
      <c r="AG1" s="1" t="s">
        <v>157</v>
      </c>
      <c r="AH1" s="1" t="s">
        <v>158</v>
      </c>
      <c r="AI1" s="1" t="s">
        <v>159</v>
      </c>
    </row>
    <row r="2" spans="1:35" x14ac:dyDescent="0.25">
      <c r="A2" s="2">
        <v>44959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3</v>
      </c>
      <c r="H2" s="3" t="s">
        <v>4</v>
      </c>
      <c r="I2" s="3">
        <v>2</v>
      </c>
      <c r="J2" s="3" t="s">
        <v>5</v>
      </c>
      <c r="K2" s="3">
        <v>8800</v>
      </c>
      <c r="L2" s="3" t="s">
        <v>6</v>
      </c>
      <c r="M2" s="4" t="s">
        <v>7</v>
      </c>
      <c r="N2" s="3" t="s">
        <v>8</v>
      </c>
      <c r="O2" s="3">
        <v>25</v>
      </c>
      <c r="P2" s="3">
        <v>0</v>
      </c>
      <c r="Q2" s="4"/>
      <c r="R2" s="3" t="s">
        <v>9</v>
      </c>
      <c r="S2" s="3">
        <v>0</v>
      </c>
      <c r="T2" s="3">
        <v>0</v>
      </c>
      <c r="U2" s="4"/>
      <c r="V2" s="3"/>
      <c r="W2" s="4" t="s">
        <v>10</v>
      </c>
      <c r="X2" s="3" t="s">
        <v>10</v>
      </c>
      <c r="Y2" s="4" t="s">
        <v>11</v>
      </c>
      <c r="Z2" s="3" t="s">
        <v>12</v>
      </c>
      <c r="AA2" s="4" t="s">
        <v>13</v>
      </c>
      <c r="AB2" s="3" t="s">
        <v>14</v>
      </c>
      <c r="AC2" s="4" t="s">
        <v>15</v>
      </c>
      <c r="AD2" s="3">
        <v>337317</v>
      </c>
      <c r="AE2" s="2">
        <v>44959</v>
      </c>
      <c r="AF2" s="4" t="s">
        <v>15</v>
      </c>
      <c r="AG2" s="2">
        <v>44960</v>
      </c>
      <c r="AH2" s="4" t="s">
        <v>16</v>
      </c>
      <c r="AI2" s="3"/>
    </row>
    <row r="3" spans="1:35" x14ac:dyDescent="0.25">
      <c r="A3" s="2">
        <v>44959</v>
      </c>
      <c r="B3" s="3"/>
      <c r="C3" s="3" t="s">
        <v>17</v>
      </c>
      <c r="D3" s="3" t="s">
        <v>1</v>
      </c>
      <c r="E3" s="4" t="s">
        <v>2</v>
      </c>
      <c r="F3" s="3" t="s">
        <v>3</v>
      </c>
      <c r="G3" s="3" t="s">
        <v>3</v>
      </c>
      <c r="H3" s="3" t="s">
        <v>4</v>
      </c>
      <c r="I3" s="3">
        <v>2</v>
      </c>
      <c r="J3" s="3" t="s">
        <v>5</v>
      </c>
      <c r="K3" s="3">
        <v>8800</v>
      </c>
      <c r="L3" s="3" t="s">
        <v>6</v>
      </c>
      <c r="M3" s="4" t="s">
        <v>7</v>
      </c>
      <c r="N3" s="3" t="s">
        <v>8</v>
      </c>
      <c r="O3" s="3">
        <v>15</v>
      </c>
      <c r="P3" s="3">
        <v>0</v>
      </c>
      <c r="Q3" s="4"/>
      <c r="R3" s="3" t="s">
        <v>9</v>
      </c>
      <c r="S3" s="3">
        <v>0</v>
      </c>
      <c r="T3" s="3">
        <v>0</v>
      </c>
      <c r="U3" s="4"/>
      <c r="V3" s="3"/>
      <c r="W3" s="4" t="s">
        <v>18</v>
      </c>
      <c r="X3" s="3" t="s">
        <v>18</v>
      </c>
      <c r="Y3" s="4" t="s">
        <v>19</v>
      </c>
      <c r="Z3" s="3" t="s">
        <v>20</v>
      </c>
      <c r="AA3" s="4" t="s">
        <v>21</v>
      </c>
      <c r="AB3" s="3" t="s">
        <v>22</v>
      </c>
      <c r="AC3" s="4" t="s">
        <v>23</v>
      </c>
      <c r="AD3" s="3"/>
      <c r="AE3" s="2">
        <v>44959</v>
      </c>
      <c r="AF3" s="4" t="s">
        <v>23</v>
      </c>
      <c r="AG3" s="2">
        <v>44963</v>
      </c>
      <c r="AH3" s="4" t="s">
        <v>24</v>
      </c>
      <c r="AI3" s="3"/>
    </row>
    <row r="4" spans="1:35" x14ac:dyDescent="0.25">
      <c r="A4" s="2">
        <v>44960</v>
      </c>
      <c r="B4" s="3"/>
      <c r="C4" s="3" t="s">
        <v>0</v>
      </c>
      <c r="D4" s="3" t="s">
        <v>25</v>
      </c>
      <c r="E4" s="4" t="s">
        <v>2</v>
      </c>
      <c r="F4" s="3" t="s">
        <v>3</v>
      </c>
      <c r="G4" s="3" t="s">
        <v>26</v>
      </c>
      <c r="H4" s="3" t="s">
        <v>27</v>
      </c>
      <c r="I4" s="3" t="s">
        <v>28</v>
      </c>
      <c r="J4" s="3" t="s">
        <v>29</v>
      </c>
      <c r="K4" s="3">
        <v>92390</v>
      </c>
      <c r="L4" s="3" t="s">
        <v>30</v>
      </c>
      <c r="M4" s="4" t="s">
        <v>7</v>
      </c>
      <c r="N4" s="3" t="s">
        <v>8</v>
      </c>
      <c r="O4" s="3">
        <v>25</v>
      </c>
      <c r="P4" s="3">
        <v>25</v>
      </c>
      <c r="Q4" s="4"/>
      <c r="R4" s="3" t="s">
        <v>9</v>
      </c>
      <c r="S4" s="3">
        <v>0</v>
      </c>
      <c r="T4" s="3">
        <v>0</v>
      </c>
      <c r="U4" s="4"/>
      <c r="V4" s="3"/>
      <c r="W4" s="4" t="s">
        <v>10</v>
      </c>
      <c r="X4" s="3" t="s">
        <v>10</v>
      </c>
      <c r="Y4" s="4" t="s">
        <v>11</v>
      </c>
      <c r="Z4" s="3" t="s">
        <v>12</v>
      </c>
      <c r="AA4" s="4" t="s">
        <v>13</v>
      </c>
      <c r="AB4" s="3" t="s">
        <v>14</v>
      </c>
      <c r="AC4" s="4" t="s">
        <v>15</v>
      </c>
      <c r="AD4" s="3">
        <v>337317</v>
      </c>
      <c r="AE4" s="2">
        <v>44959</v>
      </c>
      <c r="AF4" s="4" t="s">
        <v>15</v>
      </c>
      <c r="AG4" s="2">
        <v>44960</v>
      </c>
      <c r="AH4" s="4" t="s">
        <v>16</v>
      </c>
      <c r="AI4" s="3"/>
    </row>
    <row r="5" spans="1:35" x14ac:dyDescent="0.25">
      <c r="A5" s="2">
        <v>44963</v>
      </c>
      <c r="B5" s="3"/>
      <c r="C5" s="3" t="s">
        <v>17</v>
      </c>
      <c r="D5" s="3" t="s">
        <v>25</v>
      </c>
      <c r="E5" s="4" t="s">
        <v>2</v>
      </c>
      <c r="F5" s="3" t="s">
        <v>3</v>
      </c>
      <c r="G5" s="3" t="s">
        <v>31</v>
      </c>
      <c r="H5" s="3" t="s">
        <v>32</v>
      </c>
      <c r="I5" s="3"/>
      <c r="J5" s="3" t="s">
        <v>29</v>
      </c>
      <c r="K5" s="3">
        <v>79230</v>
      </c>
      <c r="L5" s="3" t="s">
        <v>33</v>
      </c>
      <c r="M5" s="4" t="s">
        <v>7</v>
      </c>
      <c r="N5" s="3" t="s">
        <v>8</v>
      </c>
      <c r="O5" s="3">
        <v>15</v>
      </c>
      <c r="P5" s="3">
        <v>15</v>
      </c>
      <c r="Q5" s="4"/>
      <c r="R5" s="3" t="s">
        <v>9</v>
      </c>
      <c r="S5" s="3">
        <v>0</v>
      </c>
      <c r="T5" s="3">
        <v>0</v>
      </c>
      <c r="U5" s="4"/>
      <c r="V5" s="3"/>
      <c r="W5" s="4" t="s">
        <v>34</v>
      </c>
      <c r="X5" s="3" t="s">
        <v>34</v>
      </c>
      <c r="Y5" s="4" t="s">
        <v>35</v>
      </c>
      <c r="Z5" s="3" t="s">
        <v>36</v>
      </c>
      <c r="AA5" s="4" t="s">
        <v>37</v>
      </c>
      <c r="AB5" s="3" t="s">
        <v>38</v>
      </c>
      <c r="AC5" s="4" t="s">
        <v>23</v>
      </c>
      <c r="AD5" s="3"/>
      <c r="AE5" s="2">
        <v>44959</v>
      </c>
      <c r="AF5" s="4" t="s">
        <v>23</v>
      </c>
      <c r="AG5" s="2">
        <v>44963</v>
      </c>
      <c r="AH5" s="4" t="s">
        <v>24</v>
      </c>
      <c r="AI5" s="3"/>
    </row>
    <row r="6" spans="1:35" x14ac:dyDescent="0.25">
      <c r="A6" s="2">
        <v>44964</v>
      </c>
      <c r="B6" s="3"/>
      <c r="C6" s="3" t="s">
        <v>39</v>
      </c>
      <c r="D6" s="3" t="s">
        <v>1</v>
      </c>
      <c r="E6" s="4" t="s">
        <v>2</v>
      </c>
      <c r="F6" s="3" t="s">
        <v>3</v>
      </c>
      <c r="G6" s="3" t="s">
        <v>3</v>
      </c>
      <c r="H6" s="3" t="s">
        <v>4</v>
      </c>
      <c r="I6" s="3">
        <v>2</v>
      </c>
      <c r="J6" s="3" t="s">
        <v>5</v>
      </c>
      <c r="K6" s="3">
        <v>8800</v>
      </c>
      <c r="L6" s="3" t="s">
        <v>6</v>
      </c>
      <c r="M6" s="4" t="s">
        <v>7</v>
      </c>
      <c r="N6" s="3" t="s">
        <v>8</v>
      </c>
      <c r="O6" s="3">
        <v>13</v>
      </c>
      <c r="P6" s="3">
        <v>0</v>
      </c>
      <c r="Q6" s="4"/>
      <c r="R6" s="3" t="s">
        <v>9</v>
      </c>
      <c r="S6" s="3">
        <v>0</v>
      </c>
      <c r="T6" s="3">
        <v>0</v>
      </c>
      <c r="U6" s="4" t="s">
        <v>40</v>
      </c>
      <c r="V6" s="3" t="s">
        <v>41</v>
      </c>
      <c r="W6" s="4" t="s">
        <v>42</v>
      </c>
      <c r="X6" s="3" t="s">
        <v>42</v>
      </c>
      <c r="Y6" s="4" t="s">
        <v>43</v>
      </c>
      <c r="Z6" s="3" t="s">
        <v>44</v>
      </c>
      <c r="AA6" s="4" t="s">
        <v>45</v>
      </c>
      <c r="AB6" s="3" t="s">
        <v>46</v>
      </c>
      <c r="AC6" s="4" t="s">
        <v>47</v>
      </c>
      <c r="AD6" s="3">
        <v>354210</v>
      </c>
      <c r="AE6" s="2">
        <v>44964</v>
      </c>
      <c r="AF6" s="4" t="s">
        <v>47</v>
      </c>
      <c r="AG6" s="2">
        <v>44966</v>
      </c>
      <c r="AH6" s="4" t="s">
        <v>48</v>
      </c>
      <c r="AI6" s="3"/>
    </row>
    <row r="7" spans="1:35" x14ac:dyDescent="0.25">
      <c r="A7" s="2">
        <v>44965</v>
      </c>
      <c r="B7" s="3"/>
      <c r="C7" s="3" t="s">
        <v>49</v>
      </c>
      <c r="D7" s="3" t="s">
        <v>1</v>
      </c>
      <c r="E7" s="4" t="s">
        <v>2</v>
      </c>
      <c r="F7" s="3" t="s">
        <v>3</v>
      </c>
      <c r="G7" s="3" t="s">
        <v>3</v>
      </c>
      <c r="H7" s="3" t="s">
        <v>4</v>
      </c>
      <c r="I7" s="3">
        <v>2</v>
      </c>
      <c r="J7" s="3" t="s">
        <v>5</v>
      </c>
      <c r="K7" s="3">
        <v>8800</v>
      </c>
      <c r="L7" s="3" t="s">
        <v>6</v>
      </c>
      <c r="M7" s="4" t="s">
        <v>7</v>
      </c>
      <c r="N7" s="3" t="s">
        <v>8</v>
      </c>
      <c r="O7" s="3">
        <v>5</v>
      </c>
      <c r="P7" s="3">
        <v>0</v>
      </c>
      <c r="Q7" s="4"/>
      <c r="R7" s="3" t="s">
        <v>9</v>
      </c>
      <c r="S7" s="3">
        <v>0</v>
      </c>
      <c r="T7" s="3">
        <v>0</v>
      </c>
      <c r="U7" s="4" t="s">
        <v>50</v>
      </c>
      <c r="V7" s="3" t="s">
        <v>51</v>
      </c>
      <c r="W7" s="4" t="s">
        <v>52</v>
      </c>
      <c r="X7" s="3" t="s">
        <v>52</v>
      </c>
      <c r="Y7" s="4" t="s">
        <v>53</v>
      </c>
      <c r="Z7" s="3" t="s">
        <v>54</v>
      </c>
      <c r="AA7" s="4" t="s">
        <v>45</v>
      </c>
      <c r="AB7" s="3" t="s">
        <v>46</v>
      </c>
      <c r="AC7" s="4" t="s">
        <v>55</v>
      </c>
      <c r="AD7" s="3">
        <v>354361</v>
      </c>
      <c r="AE7" s="2">
        <v>44965</v>
      </c>
      <c r="AF7" s="4" t="s">
        <v>55</v>
      </c>
      <c r="AG7" s="2">
        <v>44967</v>
      </c>
      <c r="AH7" s="4" t="s">
        <v>56</v>
      </c>
      <c r="AI7" s="3"/>
    </row>
    <row r="8" spans="1:35" x14ac:dyDescent="0.25">
      <c r="A8" s="2">
        <v>44966</v>
      </c>
      <c r="B8" s="3"/>
      <c r="C8" s="3" t="s">
        <v>57</v>
      </c>
      <c r="D8" s="3" t="s">
        <v>1</v>
      </c>
      <c r="E8" s="4" t="s">
        <v>2</v>
      </c>
      <c r="F8" s="3" t="s">
        <v>3</v>
      </c>
      <c r="G8" s="3" t="s">
        <v>3</v>
      </c>
      <c r="H8" s="3" t="s">
        <v>4</v>
      </c>
      <c r="I8" s="3">
        <v>2</v>
      </c>
      <c r="J8" s="3" t="s">
        <v>5</v>
      </c>
      <c r="K8" s="3">
        <v>8800</v>
      </c>
      <c r="L8" s="3" t="s">
        <v>6</v>
      </c>
      <c r="M8" s="4" t="s">
        <v>7</v>
      </c>
      <c r="N8" s="3" t="s">
        <v>8</v>
      </c>
      <c r="O8" s="3">
        <v>20</v>
      </c>
      <c r="P8" s="3">
        <v>20</v>
      </c>
      <c r="Q8" s="4"/>
      <c r="R8" s="3" t="s">
        <v>9</v>
      </c>
      <c r="S8" s="3">
        <v>0</v>
      </c>
      <c r="T8" s="3">
        <v>0</v>
      </c>
      <c r="U8" s="4"/>
      <c r="V8" s="3"/>
      <c r="W8" s="4" t="s">
        <v>58</v>
      </c>
      <c r="X8" s="3" t="s">
        <v>58</v>
      </c>
      <c r="Y8" s="4" t="s">
        <v>59</v>
      </c>
      <c r="Z8" s="3" t="s">
        <v>60</v>
      </c>
      <c r="AA8" s="4" t="s">
        <v>37</v>
      </c>
      <c r="AB8" s="3" t="s">
        <v>38</v>
      </c>
      <c r="AC8" s="4" t="s">
        <v>61</v>
      </c>
      <c r="AD8" s="3"/>
      <c r="AE8" s="2">
        <v>44966</v>
      </c>
      <c r="AF8" s="4" t="s">
        <v>61</v>
      </c>
      <c r="AG8" s="2">
        <v>44970</v>
      </c>
      <c r="AH8" s="4" t="s">
        <v>62</v>
      </c>
      <c r="AI8" s="3"/>
    </row>
    <row r="9" spans="1:35" x14ac:dyDescent="0.25">
      <c r="A9" s="2">
        <v>44966</v>
      </c>
      <c r="B9" s="3"/>
      <c r="C9" s="3" t="s">
        <v>39</v>
      </c>
      <c r="D9" s="3" t="s">
        <v>25</v>
      </c>
      <c r="E9" s="4" t="s">
        <v>2</v>
      </c>
      <c r="F9" s="3" t="s">
        <v>3</v>
      </c>
      <c r="G9" s="3" t="s">
        <v>63</v>
      </c>
      <c r="H9" s="3" t="s">
        <v>64</v>
      </c>
      <c r="I9" s="3"/>
      <c r="J9" s="3" t="s">
        <v>29</v>
      </c>
      <c r="K9" s="3">
        <v>16330</v>
      </c>
      <c r="L9" s="3" t="s">
        <v>65</v>
      </c>
      <c r="M9" s="4" t="s">
        <v>7</v>
      </c>
      <c r="N9" s="3" t="s">
        <v>8</v>
      </c>
      <c r="O9" s="3">
        <v>13</v>
      </c>
      <c r="P9" s="3">
        <v>13</v>
      </c>
      <c r="Q9" s="4"/>
      <c r="R9" s="3" t="s">
        <v>9</v>
      </c>
      <c r="S9" s="3">
        <v>0</v>
      </c>
      <c r="T9" s="3">
        <v>0</v>
      </c>
      <c r="U9" s="4"/>
      <c r="V9" s="3"/>
      <c r="W9" s="4" t="s">
        <v>18</v>
      </c>
      <c r="X9" s="3" t="s">
        <v>18</v>
      </c>
      <c r="Y9" s="4" t="s">
        <v>66</v>
      </c>
      <c r="Z9" s="3" t="s">
        <v>67</v>
      </c>
      <c r="AA9" s="4" t="s">
        <v>21</v>
      </c>
      <c r="AB9" s="3" t="s">
        <v>22</v>
      </c>
      <c r="AC9" s="4" t="s">
        <v>47</v>
      </c>
      <c r="AD9" s="3">
        <v>354210</v>
      </c>
      <c r="AE9" s="2">
        <v>44964</v>
      </c>
      <c r="AF9" s="4" t="s">
        <v>47</v>
      </c>
      <c r="AG9" s="2">
        <v>44966</v>
      </c>
      <c r="AH9" s="4" t="s">
        <v>48</v>
      </c>
      <c r="AI9" s="3"/>
    </row>
    <row r="10" spans="1:35" x14ac:dyDescent="0.25">
      <c r="A10" s="2">
        <v>44967</v>
      </c>
      <c r="B10" s="3"/>
      <c r="C10" s="3" t="s">
        <v>49</v>
      </c>
      <c r="D10" s="3" t="s">
        <v>25</v>
      </c>
      <c r="E10" s="4" t="s">
        <v>2</v>
      </c>
      <c r="F10" s="3" t="s">
        <v>3</v>
      </c>
      <c r="G10" s="3" t="s">
        <v>68</v>
      </c>
      <c r="H10" s="3" t="s">
        <v>69</v>
      </c>
      <c r="I10" s="3">
        <v>8</v>
      </c>
      <c r="J10" s="3" t="s">
        <v>29</v>
      </c>
      <c r="K10" s="3">
        <v>3402</v>
      </c>
      <c r="L10" s="3" t="s">
        <v>70</v>
      </c>
      <c r="M10" s="4" t="s">
        <v>7</v>
      </c>
      <c r="N10" s="3" t="s">
        <v>8</v>
      </c>
      <c r="O10" s="3">
        <v>5</v>
      </c>
      <c r="P10" s="3">
        <v>5</v>
      </c>
      <c r="Q10" s="4"/>
      <c r="R10" s="3" t="s">
        <v>9</v>
      </c>
      <c r="S10" s="3">
        <v>0</v>
      </c>
      <c r="T10" s="3">
        <v>0</v>
      </c>
      <c r="U10" s="4"/>
      <c r="V10" s="3"/>
      <c r="W10" s="4" t="s">
        <v>71</v>
      </c>
      <c r="X10" s="3" t="s">
        <v>71</v>
      </c>
      <c r="Y10" s="4" t="s">
        <v>72</v>
      </c>
      <c r="Z10" s="3" t="s">
        <v>73</v>
      </c>
      <c r="AA10" s="4" t="s">
        <v>37</v>
      </c>
      <c r="AB10" s="3" t="s">
        <v>38</v>
      </c>
      <c r="AC10" s="4" t="s">
        <v>55</v>
      </c>
      <c r="AD10" s="3">
        <v>354361</v>
      </c>
      <c r="AE10" s="2">
        <v>44965</v>
      </c>
      <c r="AF10" s="4" t="s">
        <v>55</v>
      </c>
      <c r="AG10" s="2">
        <v>44967</v>
      </c>
      <c r="AH10" s="4" t="s">
        <v>56</v>
      </c>
      <c r="AI10" s="3"/>
    </row>
    <row r="11" spans="1:35" x14ac:dyDescent="0.25">
      <c r="A11" s="2">
        <v>44967</v>
      </c>
      <c r="B11" s="3"/>
      <c r="C11" s="3" t="s">
        <v>74</v>
      </c>
      <c r="D11" s="3" t="s">
        <v>25</v>
      </c>
      <c r="E11" s="4" t="s">
        <v>2</v>
      </c>
      <c r="F11" s="3" t="s">
        <v>3</v>
      </c>
      <c r="G11" s="3" t="s">
        <v>75</v>
      </c>
      <c r="H11" s="3" t="s">
        <v>76</v>
      </c>
      <c r="I11" s="3"/>
      <c r="J11" s="3" t="s">
        <v>29</v>
      </c>
      <c r="K11" s="3">
        <v>79260</v>
      </c>
      <c r="L11" s="3" t="s">
        <v>77</v>
      </c>
      <c r="M11" s="4" t="s">
        <v>7</v>
      </c>
      <c r="N11" s="3" t="s">
        <v>8</v>
      </c>
      <c r="O11" s="3">
        <v>15</v>
      </c>
      <c r="P11" s="3">
        <v>15</v>
      </c>
      <c r="Q11" s="4"/>
      <c r="R11" s="3" t="s">
        <v>9</v>
      </c>
      <c r="S11" s="3">
        <v>0</v>
      </c>
      <c r="T11" s="3">
        <v>0</v>
      </c>
      <c r="U11" s="4"/>
      <c r="V11" s="3"/>
      <c r="W11" s="4" t="s">
        <v>78</v>
      </c>
      <c r="X11" s="3" t="s">
        <v>78</v>
      </c>
      <c r="Y11" s="4" t="s">
        <v>79</v>
      </c>
      <c r="Z11" s="3" t="s">
        <v>80</v>
      </c>
      <c r="AA11" s="4" t="s">
        <v>13</v>
      </c>
      <c r="AB11" s="3" t="s">
        <v>14</v>
      </c>
      <c r="AC11" s="4" t="s">
        <v>81</v>
      </c>
      <c r="AD11" s="3">
        <v>329690</v>
      </c>
      <c r="AE11" s="2">
        <v>44967</v>
      </c>
      <c r="AF11" s="4" t="s">
        <v>81</v>
      </c>
      <c r="AG11" s="2">
        <v>44971</v>
      </c>
      <c r="AH11" s="4" t="s">
        <v>82</v>
      </c>
      <c r="AI11" s="3"/>
    </row>
    <row r="12" spans="1:35" x14ac:dyDescent="0.25">
      <c r="A12" s="2">
        <v>44967</v>
      </c>
      <c r="B12" s="3"/>
      <c r="C12" s="3" t="s">
        <v>74</v>
      </c>
      <c r="D12" s="3" t="s">
        <v>1</v>
      </c>
      <c r="E12" s="4" t="s">
        <v>2</v>
      </c>
      <c r="F12" s="3" t="s">
        <v>3</v>
      </c>
      <c r="G12" s="3" t="s">
        <v>3</v>
      </c>
      <c r="H12" s="3" t="s">
        <v>4</v>
      </c>
      <c r="I12" s="3">
        <v>2</v>
      </c>
      <c r="J12" s="3" t="s">
        <v>5</v>
      </c>
      <c r="K12" s="3">
        <v>8800</v>
      </c>
      <c r="L12" s="3" t="s">
        <v>6</v>
      </c>
      <c r="M12" s="4" t="s">
        <v>7</v>
      </c>
      <c r="N12" s="3" t="s">
        <v>8</v>
      </c>
      <c r="O12" s="3">
        <v>15</v>
      </c>
      <c r="P12" s="3">
        <v>0</v>
      </c>
      <c r="Q12" s="4"/>
      <c r="R12" s="3" t="s">
        <v>9</v>
      </c>
      <c r="S12" s="3">
        <v>0</v>
      </c>
      <c r="T12" s="3">
        <v>0</v>
      </c>
      <c r="U12" s="4"/>
      <c r="V12" s="3"/>
      <c r="W12" s="4" t="s">
        <v>78</v>
      </c>
      <c r="X12" s="3" t="s">
        <v>78</v>
      </c>
      <c r="Y12" s="4" t="s">
        <v>79</v>
      </c>
      <c r="Z12" s="3" t="s">
        <v>80</v>
      </c>
      <c r="AA12" s="4" t="s">
        <v>13</v>
      </c>
      <c r="AB12" s="3" t="s">
        <v>14</v>
      </c>
      <c r="AC12" s="4" t="s">
        <v>81</v>
      </c>
      <c r="AD12" s="3">
        <v>329690</v>
      </c>
      <c r="AE12" s="2">
        <v>44967</v>
      </c>
      <c r="AF12" s="4" t="s">
        <v>81</v>
      </c>
      <c r="AG12" s="2">
        <v>44971</v>
      </c>
      <c r="AH12" s="4" t="s">
        <v>82</v>
      </c>
      <c r="AI12" s="3"/>
    </row>
    <row r="13" spans="1:35" x14ac:dyDescent="0.25">
      <c r="A13" s="2">
        <v>44970</v>
      </c>
      <c r="B13" s="3"/>
      <c r="C13" s="3" t="s">
        <v>83</v>
      </c>
      <c r="D13" s="3" t="s">
        <v>1</v>
      </c>
      <c r="E13" s="4" t="s">
        <v>2</v>
      </c>
      <c r="F13" s="3" t="s">
        <v>3</v>
      </c>
      <c r="G13" s="3" t="s">
        <v>3</v>
      </c>
      <c r="H13" s="3" t="s">
        <v>4</v>
      </c>
      <c r="I13" s="3">
        <v>2</v>
      </c>
      <c r="J13" s="3" t="s">
        <v>5</v>
      </c>
      <c r="K13" s="3">
        <v>8800</v>
      </c>
      <c r="L13" s="3" t="s">
        <v>6</v>
      </c>
      <c r="M13" s="4" t="s">
        <v>7</v>
      </c>
      <c r="N13" s="3" t="s">
        <v>8</v>
      </c>
      <c r="O13" s="3">
        <v>10</v>
      </c>
      <c r="P13" s="3">
        <v>10</v>
      </c>
      <c r="Q13" s="4"/>
      <c r="R13" s="3" t="s">
        <v>9</v>
      </c>
      <c r="S13" s="3">
        <v>0</v>
      </c>
      <c r="T13" s="3">
        <v>0</v>
      </c>
      <c r="U13" s="4" t="s">
        <v>84</v>
      </c>
      <c r="V13" s="3" t="s">
        <v>85</v>
      </c>
      <c r="W13" s="4" t="s">
        <v>86</v>
      </c>
      <c r="X13" s="3" t="s">
        <v>86</v>
      </c>
      <c r="Y13" s="4" t="s">
        <v>87</v>
      </c>
      <c r="Z13" s="3" t="s">
        <v>88</v>
      </c>
      <c r="AA13" s="4" t="s">
        <v>45</v>
      </c>
      <c r="AB13" s="3" t="s">
        <v>46</v>
      </c>
      <c r="AC13" s="4" t="s">
        <v>89</v>
      </c>
      <c r="AD13" s="3">
        <v>329957</v>
      </c>
      <c r="AE13" s="2">
        <v>44970</v>
      </c>
      <c r="AF13" s="4" t="s">
        <v>89</v>
      </c>
      <c r="AG13" s="2">
        <v>44972</v>
      </c>
      <c r="AH13" s="4" t="s">
        <v>90</v>
      </c>
      <c r="AI13" s="3"/>
    </row>
    <row r="14" spans="1:35" x14ac:dyDescent="0.25">
      <c r="A14" s="2">
        <v>44970</v>
      </c>
      <c r="B14" s="3"/>
      <c r="C14" s="3" t="s">
        <v>57</v>
      </c>
      <c r="D14" s="3" t="s">
        <v>25</v>
      </c>
      <c r="E14" s="4" t="s">
        <v>2</v>
      </c>
      <c r="F14" s="3" t="s">
        <v>3</v>
      </c>
      <c r="G14" s="3" t="s">
        <v>91</v>
      </c>
      <c r="H14" s="3" t="s">
        <v>92</v>
      </c>
      <c r="I14" s="3"/>
      <c r="J14" s="3" t="s">
        <v>29</v>
      </c>
      <c r="K14" s="3">
        <v>63800</v>
      </c>
      <c r="L14" s="3" t="s">
        <v>93</v>
      </c>
      <c r="M14" s="4" t="s">
        <v>7</v>
      </c>
      <c r="N14" s="3" t="s">
        <v>8</v>
      </c>
      <c r="O14" s="3">
        <v>0</v>
      </c>
      <c r="P14" s="3">
        <v>20</v>
      </c>
      <c r="Q14" s="4"/>
      <c r="R14" s="3" t="s">
        <v>9</v>
      </c>
      <c r="S14" s="3">
        <v>0</v>
      </c>
      <c r="T14" s="3">
        <v>0</v>
      </c>
      <c r="U14" s="4"/>
      <c r="V14" s="3"/>
      <c r="W14" s="4" t="s">
        <v>58</v>
      </c>
      <c r="X14" s="3" t="s">
        <v>58</v>
      </c>
      <c r="Y14" s="4" t="s">
        <v>59</v>
      </c>
      <c r="Z14" s="3" t="s">
        <v>60</v>
      </c>
      <c r="AA14" s="4" t="s">
        <v>37</v>
      </c>
      <c r="AB14" s="3" t="s">
        <v>38</v>
      </c>
      <c r="AC14" s="4" t="s">
        <v>61</v>
      </c>
      <c r="AD14" s="3"/>
      <c r="AE14" s="2">
        <v>44966</v>
      </c>
      <c r="AF14" s="4" t="s">
        <v>61</v>
      </c>
      <c r="AG14" s="2">
        <v>44970</v>
      </c>
      <c r="AH14" s="4" t="s">
        <v>62</v>
      </c>
      <c r="AI14" s="3"/>
    </row>
    <row r="15" spans="1:35" x14ac:dyDescent="0.25">
      <c r="A15" s="2">
        <v>44972</v>
      </c>
      <c r="B15" s="3"/>
      <c r="C15" s="3" t="s">
        <v>83</v>
      </c>
      <c r="D15" s="3" t="s">
        <v>25</v>
      </c>
      <c r="E15" s="4" t="s">
        <v>2</v>
      </c>
      <c r="F15" s="3" t="s">
        <v>3</v>
      </c>
      <c r="G15" s="3" t="s">
        <v>94</v>
      </c>
      <c r="H15" s="3" t="s">
        <v>95</v>
      </c>
      <c r="I15" s="3">
        <v>1</v>
      </c>
      <c r="J15" s="3" t="s">
        <v>29</v>
      </c>
      <c r="K15" s="3">
        <v>16440</v>
      </c>
      <c r="L15" s="3" t="s">
        <v>96</v>
      </c>
      <c r="M15" s="4" t="s">
        <v>7</v>
      </c>
      <c r="N15" s="3" t="s">
        <v>8</v>
      </c>
      <c r="O15" s="3">
        <v>10</v>
      </c>
      <c r="P15" s="3">
        <v>10</v>
      </c>
      <c r="Q15" s="4"/>
      <c r="R15" s="3" t="s">
        <v>9</v>
      </c>
      <c r="S15" s="3">
        <v>0</v>
      </c>
      <c r="T15" s="3">
        <v>0</v>
      </c>
      <c r="U15" s="4"/>
      <c r="V15" s="3"/>
      <c r="W15" s="4" t="s">
        <v>18</v>
      </c>
      <c r="X15" s="3" t="s">
        <v>18</v>
      </c>
      <c r="Y15" s="4" t="s">
        <v>87</v>
      </c>
      <c r="Z15" s="3" t="s">
        <v>88</v>
      </c>
      <c r="AA15" s="4" t="s">
        <v>21</v>
      </c>
      <c r="AB15" s="3" t="s">
        <v>22</v>
      </c>
      <c r="AC15" s="4" t="s">
        <v>89</v>
      </c>
      <c r="AD15" s="3">
        <v>329957</v>
      </c>
      <c r="AE15" s="2">
        <v>44970</v>
      </c>
      <c r="AF15" s="4" t="s">
        <v>89</v>
      </c>
      <c r="AG15" s="2">
        <v>44972</v>
      </c>
      <c r="AH15" s="4" t="s">
        <v>90</v>
      </c>
      <c r="AI15" s="3"/>
    </row>
    <row r="16" spans="1:35" x14ac:dyDescent="0.25">
      <c r="A16" s="2">
        <v>44980</v>
      </c>
      <c r="B16" s="3"/>
      <c r="C16" s="3" t="s">
        <v>97</v>
      </c>
      <c r="D16" s="3" t="s">
        <v>1</v>
      </c>
      <c r="E16" s="4" t="s">
        <v>2</v>
      </c>
      <c r="F16" s="3" t="s">
        <v>3</v>
      </c>
      <c r="G16" s="3" t="s">
        <v>3</v>
      </c>
      <c r="H16" s="3" t="s">
        <v>4</v>
      </c>
      <c r="I16" s="3">
        <v>2</v>
      </c>
      <c r="J16" s="3" t="s">
        <v>5</v>
      </c>
      <c r="K16" s="3">
        <v>8800</v>
      </c>
      <c r="L16" s="3" t="s">
        <v>6</v>
      </c>
      <c r="M16" s="4" t="s">
        <v>7</v>
      </c>
      <c r="N16" s="3" t="s">
        <v>8</v>
      </c>
      <c r="O16" s="3">
        <v>6</v>
      </c>
      <c r="P16" s="3">
        <v>0</v>
      </c>
      <c r="Q16" s="4"/>
      <c r="R16" s="3" t="s">
        <v>9</v>
      </c>
      <c r="S16" s="3">
        <v>0</v>
      </c>
      <c r="T16" s="3">
        <v>0</v>
      </c>
      <c r="U16" s="4"/>
      <c r="V16" s="3"/>
      <c r="W16" s="4" t="s">
        <v>98</v>
      </c>
      <c r="X16" s="3" t="s">
        <v>98</v>
      </c>
      <c r="Y16" s="4" t="s">
        <v>99</v>
      </c>
      <c r="Z16" s="3" t="s">
        <v>100</v>
      </c>
      <c r="AA16" s="4" t="s">
        <v>101</v>
      </c>
      <c r="AB16" s="3" t="s">
        <v>102</v>
      </c>
      <c r="AC16" s="4" t="s">
        <v>103</v>
      </c>
      <c r="AD16" s="3"/>
      <c r="AE16" s="2">
        <v>44980</v>
      </c>
      <c r="AF16" s="4" t="s">
        <v>103</v>
      </c>
      <c r="AG16" s="2">
        <v>44984</v>
      </c>
      <c r="AH16" s="4" t="s">
        <v>104</v>
      </c>
      <c r="AI16" s="3"/>
    </row>
    <row r="17" spans="1:35" x14ac:dyDescent="0.25">
      <c r="A17" s="2">
        <v>44980</v>
      </c>
      <c r="B17" s="3"/>
      <c r="C17" s="3" t="s">
        <v>105</v>
      </c>
      <c r="D17" s="3" t="s">
        <v>1</v>
      </c>
      <c r="E17" s="4" t="s">
        <v>2</v>
      </c>
      <c r="F17" s="3" t="s">
        <v>3</v>
      </c>
      <c r="G17" s="3" t="s">
        <v>3</v>
      </c>
      <c r="H17" s="3" t="s">
        <v>4</v>
      </c>
      <c r="I17" s="3">
        <v>2</v>
      </c>
      <c r="J17" s="3" t="s">
        <v>5</v>
      </c>
      <c r="K17" s="3">
        <v>8800</v>
      </c>
      <c r="L17" s="3" t="s">
        <v>6</v>
      </c>
      <c r="M17" s="4" t="s">
        <v>7</v>
      </c>
      <c r="N17" s="3" t="s">
        <v>8</v>
      </c>
      <c r="O17" s="3">
        <v>16</v>
      </c>
      <c r="P17" s="3">
        <v>3</v>
      </c>
      <c r="Q17" s="4"/>
      <c r="R17" s="3" t="s">
        <v>9</v>
      </c>
      <c r="S17" s="3">
        <v>0</v>
      </c>
      <c r="T17" s="3">
        <v>0</v>
      </c>
      <c r="U17" s="4"/>
      <c r="V17" s="3"/>
      <c r="W17" s="4" t="s">
        <v>98</v>
      </c>
      <c r="X17" s="3" t="s">
        <v>98</v>
      </c>
      <c r="Y17" s="4" t="s">
        <v>99</v>
      </c>
      <c r="Z17" s="3" t="s">
        <v>100</v>
      </c>
      <c r="AA17" s="4" t="s">
        <v>101</v>
      </c>
      <c r="AB17" s="3" t="s">
        <v>102</v>
      </c>
      <c r="AC17" s="4" t="s">
        <v>106</v>
      </c>
      <c r="AD17" s="3"/>
      <c r="AE17" s="2">
        <v>44980</v>
      </c>
      <c r="AF17" s="4" t="s">
        <v>106</v>
      </c>
      <c r="AG17" s="2">
        <v>44984</v>
      </c>
      <c r="AH17" s="4" t="s">
        <v>107</v>
      </c>
      <c r="AI17" s="3"/>
    </row>
    <row r="18" spans="1:35" x14ac:dyDescent="0.25">
      <c r="A18" s="2">
        <v>44984</v>
      </c>
      <c r="B18" s="3"/>
      <c r="C18" s="3" t="s">
        <v>108</v>
      </c>
      <c r="D18" s="3" t="s">
        <v>1</v>
      </c>
      <c r="E18" s="4" t="s">
        <v>2</v>
      </c>
      <c r="F18" s="3" t="s">
        <v>3</v>
      </c>
      <c r="G18" s="3" t="s">
        <v>3</v>
      </c>
      <c r="H18" s="3" t="s">
        <v>4</v>
      </c>
      <c r="I18" s="3">
        <v>2</v>
      </c>
      <c r="J18" s="3" t="s">
        <v>5</v>
      </c>
      <c r="K18" s="3">
        <v>8800</v>
      </c>
      <c r="L18" s="3" t="s">
        <v>6</v>
      </c>
      <c r="M18" s="4" t="s">
        <v>7</v>
      </c>
      <c r="N18" s="3" t="s">
        <v>8</v>
      </c>
      <c r="O18" s="3">
        <v>14</v>
      </c>
      <c r="P18" s="3">
        <v>0</v>
      </c>
      <c r="Q18" s="4"/>
      <c r="R18" s="3" t="s">
        <v>9</v>
      </c>
      <c r="S18" s="3">
        <v>0</v>
      </c>
      <c r="T18" s="3">
        <v>0</v>
      </c>
      <c r="U18" s="4" t="s">
        <v>109</v>
      </c>
      <c r="V18" s="3" t="s">
        <v>110</v>
      </c>
      <c r="W18" s="4" t="s">
        <v>111</v>
      </c>
      <c r="X18" s="3" t="s">
        <v>111</v>
      </c>
      <c r="Y18" s="4" t="s">
        <v>112</v>
      </c>
      <c r="Z18" s="3" t="s">
        <v>113</v>
      </c>
      <c r="AA18" s="4" t="s">
        <v>45</v>
      </c>
      <c r="AB18" s="3" t="s">
        <v>46</v>
      </c>
      <c r="AC18" s="4" t="s">
        <v>114</v>
      </c>
      <c r="AD18" s="3"/>
      <c r="AE18" s="2">
        <v>44984</v>
      </c>
      <c r="AF18" s="4" t="s">
        <v>114</v>
      </c>
      <c r="AG18" s="2">
        <v>44986</v>
      </c>
      <c r="AH18" s="4" t="s">
        <v>115</v>
      </c>
      <c r="AI18" s="3"/>
    </row>
    <row r="19" spans="1:35" x14ac:dyDescent="0.25">
      <c r="A19" s="2">
        <v>44984</v>
      </c>
      <c r="B19" s="3"/>
      <c r="C19" s="3" t="s">
        <v>105</v>
      </c>
      <c r="D19" s="3" t="s">
        <v>25</v>
      </c>
      <c r="E19" s="4" t="s">
        <v>2</v>
      </c>
      <c r="F19" s="3" t="s">
        <v>3</v>
      </c>
      <c r="G19" s="3" t="s">
        <v>116</v>
      </c>
      <c r="H19" s="3" t="s">
        <v>117</v>
      </c>
      <c r="I19" s="3"/>
      <c r="J19" s="3" t="s">
        <v>29</v>
      </c>
      <c r="K19" s="3">
        <v>38530</v>
      </c>
      <c r="L19" s="3" t="s">
        <v>118</v>
      </c>
      <c r="M19" s="4" t="s">
        <v>7</v>
      </c>
      <c r="N19" s="3" t="s">
        <v>8</v>
      </c>
      <c r="O19" s="3">
        <v>16</v>
      </c>
      <c r="P19" s="3">
        <v>16</v>
      </c>
      <c r="Q19" s="4"/>
      <c r="R19" s="3" t="s">
        <v>9</v>
      </c>
      <c r="S19" s="3">
        <v>0</v>
      </c>
      <c r="T19" s="3">
        <v>0</v>
      </c>
      <c r="U19" s="4"/>
      <c r="V19" s="3"/>
      <c r="W19" s="4" t="s">
        <v>119</v>
      </c>
      <c r="X19" s="3" t="s">
        <v>119</v>
      </c>
      <c r="Y19" s="4" t="s">
        <v>120</v>
      </c>
      <c r="Z19" s="3" t="s">
        <v>121</v>
      </c>
      <c r="AA19" s="4" t="s">
        <v>122</v>
      </c>
      <c r="AB19" s="3" t="s">
        <v>123</v>
      </c>
      <c r="AC19" s="4" t="s">
        <v>106</v>
      </c>
      <c r="AD19" s="3"/>
      <c r="AE19" s="2">
        <v>44980</v>
      </c>
      <c r="AF19" s="4" t="s">
        <v>106</v>
      </c>
      <c r="AG19" s="2">
        <v>44984</v>
      </c>
      <c r="AH19" s="4" t="s">
        <v>107</v>
      </c>
      <c r="AI19" s="3"/>
    </row>
    <row r="20" spans="1:35" x14ac:dyDescent="0.25">
      <c r="A20" s="2">
        <v>44984</v>
      </c>
      <c r="B20" s="3"/>
      <c r="C20" s="3" t="s">
        <v>97</v>
      </c>
      <c r="D20" s="3" t="s">
        <v>25</v>
      </c>
      <c r="E20" s="4" t="s">
        <v>2</v>
      </c>
      <c r="F20" s="3" t="s">
        <v>3</v>
      </c>
      <c r="G20" s="3" t="s">
        <v>124</v>
      </c>
      <c r="H20" s="3" t="s">
        <v>125</v>
      </c>
      <c r="I20" s="3"/>
      <c r="J20" s="3" t="s">
        <v>29</v>
      </c>
      <c r="K20" s="3">
        <v>36300</v>
      </c>
      <c r="L20" s="3" t="s">
        <v>126</v>
      </c>
      <c r="M20" s="4" t="s">
        <v>7</v>
      </c>
      <c r="N20" s="3" t="s">
        <v>8</v>
      </c>
      <c r="O20" s="3">
        <v>6</v>
      </c>
      <c r="P20" s="3">
        <v>6</v>
      </c>
      <c r="Q20" s="4"/>
      <c r="R20" s="3" t="s">
        <v>9</v>
      </c>
      <c r="S20" s="3">
        <v>0</v>
      </c>
      <c r="T20" s="3">
        <v>0</v>
      </c>
      <c r="U20" s="4"/>
      <c r="V20" s="3"/>
      <c r="W20" s="4" t="s">
        <v>127</v>
      </c>
      <c r="X20" s="3" t="s">
        <v>127</v>
      </c>
      <c r="Y20" s="4" t="s">
        <v>128</v>
      </c>
      <c r="Z20" s="3" t="s">
        <v>129</v>
      </c>
      <c r="AA20" s="4" t="s">
        <v>21</v>
      </c>
      <c r="AB20" s="3" t="s">
        <v>22</v>
      </c>
      <c r="AC20" s="4" t="s">
        <v>103</v>
      </c>
      <c r="AD20" s="3"/>
      <c r="AE20" s="2">
        <v>44980</v>
      </c>
      <c r="AF20" s="4" t="s">
        <v>103</v>
      </c>
      <c r="AG20" s="2">
        <v>44984</v>
      </c>
      <c r="AH20" s="4" t="s">
        <v>104</v>
      </c>
      <c r="AI20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Blad3</vt:lpstr>
      <vt:lpstr>Snack food 01-02-2023 -- 27-02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Greet Callebaut</dc:creator>
  <cp:lastModifiedBy>Greet Callebaut</cp:lastModifiedBy>
  <dcterms:created xsi:type="dcterms:W3CDTF">2023-03-08T13:41:39Z</dcterms:created>
  <dcterms:modified xsi:type="dcterms:W3CDTF">2023-03-08T13:47:25Z</dcterms:modified>
</cp:coreProperties>
</file>