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reet\Desktop\"/>
    </mc:Choice>
  </mc:AlternateContent>
  <xr:revisionPtr revIDLastSave="0" documentId="8_{1344CE7B-BBFB-4147-8209-2E228D0C74A8}" xr6:coauthVersionLast="47" xr6:coauthVersionMax="47" xr10:uidLastSave="{00000000-0000-0000-0000-000000000000}"/>
  <bookViews>
    <workbookView xWindow="21480" yWindow="-120" windowWidth="21840" windowHeight="13140" xr2:uid="{56185B95-D89B-4712-B108-D7A8CB646F60}"/>
  </bookViews>
  <sheets>
    <sheet name="Blad3" sheetId="3" r:id="rId1"/>
    <sheet name="empties_230303" sheetId="2" r:id="rId2"/>
  </sheets>
  <calcPr calcId="191029"/>
  <pivotCaches>
    <pivotCache cacheId="2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7" i="3" l="1"/>
  <c r="F106" i="3"/>
  <c r="E103" i="3"/>
  <c r="D103" i="3"/>
  <c r="C103" i="3"/>
  <c r="B103" i="3"/>
  <c r="E5" i="3"/>
  <c r="E6" i="3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E45" i="3"/>
  <c r="E46" i="3"/>
  <c r="E47" i="3"/>
  <c r="E48" i="3"/>
  <c r="E49" i="3"/>
  <c r="E50" i="3"/>
  <c r="E51" i="3"/>
  <c r="E52" i="3"/>
  <c r="E53" i="3"/>
  <c r="E54" i="3"/>
  <c r="E55" i="3"/>
  <c r="E56" i="3"/>
  <c r="E57" i="3"/>
  <c r="E58" i="3"/>
  <c r="E59" i="3"/>
  <c r="E60" i="3"/>
  <c r="E61" i="3"/>
  <c r="E62" i="3"/>
  <c r="E63" i="3"/>
  <c r="E64" i="3"/>
  <c r="E65" i="3"/>
  <c r="E66" i="3"/>
  <c r="E67" i="3"/>
  <c r="E68" i="3"/>
  <c r="E69" i="3"/>
  <c r="E70" i="3"/>
  <c r="E71" i="3"/>
  <c r="E72" i="3"/>
  <c r="E73" i="3"/>
  <c r="E74" i="3"/>
  <c r="E75" i="3"/>
  <c r="E76" i="3"/>
  <c r="E77" i="3"/>
  <c r="E78" i="3"/>
  <c r="E79" i="3"/>
  <c r="E80" i="3"/>
  <c r="E81" i="3"/>
  <c r="E82" i="3"/>
  <c r="E83" i="3"/>
  <c r="E84" i="3"/>
  <c r="E85" i="3"/>
  <c r="E86" i="3"/>
  <c r="E87" i="3"/>
  <c r="E88" i="3"/>
  <c r="E89" i="3"/>
  <c r="E90" i="3"/>
  <c r="E91" i="3"/>
  <c r="E92" i="3"/>
  <c r="E93" i="3"/>
  <c r="E94" i="3"/>
  <c r="E95" i="3"/>
  <c r="E96" i="3"/>
  <c r="E97" i="3"/>
  <c r="E98" i="3"/>
  <c r="E99" i="3"/>
  <c r="E100" i="3"/>
  <c r="E101" i="3"/>
  <c r="E102" i="3"/>
  <c r="E4" i="3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53" i="3"/>
  <c r="D54" i="3"/>
  <c r="D55" i="3"/>
  <c r="D56" i="3"/>
  <c r="D57" i="3"/>
  <c r="D58" i="3"/>
  <c r="D59" i="3"/>
  <c r="D60" i="3"/>
  <c r="D61" i="3"/>
  <c r="D62" i="3"/>
  <c r="D63" i="3"/>
  <c r="D64" i="3"/>
  <c r="D65" i="3"/>
  <c r="D66" i="3"/>
  <c r="D67" i="3"/>
  <c r="D68" i="3"/>
  <c r="D69" i="3"/>
  <c r="D70" i="3"/>
  <c r="D71" i="3"/>
  <c r="D72" i="3"/>
  <c r="D73" i="3"/>
  <c r="D74" i="3"/>
  <c r="D75" i="3"/>
  <c r="D76" i="3"/>
  <c r="D77" i="3"/>
  <c r="D78" i="3"/>
  <c r="D79" i="3"/>
  <c r="D80" i="3"/>
  <c r="D81" i="3"/>
  <c r="D82" i="3"/>
  <c r="D83" i="3"/>
  <c r="D84" i="3"/>
  <c r="D85" i="3"/>
  <c r="D86" i="3"/>
  <c r="D87" i="3"/>
  <c r="D88" i="3"/>
  <c r="D89" i="3"/>
  <c r="D90" i="3"/>
  <c r="D91" i="3"/>
  <c r="D92" i="3"/>
  <c r="D93" i="3"/>
  <c r="D94" i="3"/>
  <c r="D95" i="3"/>
  <c r="D96" i="3"/>
  <c r="D97" i="3"/>
  <c r="D98" i="3"/>
  <c r="D99" i="3"/>
  <c r="D100" i="3"/>
  <c r="D101" i="3"/>
  <c r="D102" i="3"/>
  <c r="D4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48" i="3"/>
  <c r="C49" i="3"/>
  <c r="C50" i="3"/>
  <c r="C51" i="3"/>
  <c r="C52" i="3"/>
  <c r="C53" i="3"/>
  <c r="C54" i="3"/>
  <c r="C55" i="3"/>
  <c r="C56" i="3"/>
  <c r="C57" i="3"/>
  <c r="C58" i="3"/>
  <c r="C59" i="3"/>
  <c r="C60" i="3"/>
  <c r="C61" i="3"/>
  <c r="C62" i="3"/>
  <c r="C63" i="3"/>
  <c r="C64" i="3"/>
  <c r="C65" i="3"/>
  <c r="C66" i="3"/>
  <c r="C67" i="3"/>
  <c r="C68" i="3"/>
  <c r="C69" i="3"/>
  <c r="C70" i="3"/>
  <c r="C71" i="3"/>
  <c r="C72" i="3"/>
  <c r="C73" i="3"/>
  <c r="C74" i="3"/>
  <c r="C75" i="3"/>
  <c r="C76" i="3"/>
  <c r="C77" i="3"/>
  <c r="C78" i="3"/>
  <c r="C79" i="3"/>
  <c r="C80" i="3"/>
  <c r="C81" i="3"/>
  <c r="C82" i="3"/>
  <c r="C83" i="3"/>
  <c r="C84" i="3"/>
  <c r="C85" i="3"/>
  <c r="C86" i="3"/>
  <c r="C87" i="3"/>
  <c r="C88" i="3"/>
  <c r="C89" i="3"/>
  <c r="C90" i="3"/>
  <c r="C91" i="3"/>
  <c r="C92" i="3"/>
  <c r="C93" i="3"/>
  <c r="C94" i="3"/>
  <c r="C95" i="3"/>
  <c r="C96" i="3"/>
  <c r="C97" i="3"/>
  <c r="C98" i="3"/>
  <c r="C99" i="3"/>
  <c r="C100" i="3"/>
  <c r="C101" i="3"/>
  <c r="C102" i="3"/>
  <c r="C4" i="3"/>
  <c r="B5" i="3"/>
  <c r="B6" i="3"/>
  <c r="B7" i="3"/>
  <c r="B8" i="3"/>
  <c r="B9" i="3"/>
  <c r="B10" i="3"/>
  <c r="B11" i="3"/>
  <c r="B12" i="3"/>
  <c r="B13" i="3"/>
  <c r="B14" i="3"/>
  <c r="B15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4" i="3"/>
</calcChain>
</file>

<file path=xl/sharedStrings.xml><?xml version="1.0" encoding="utf-8"?>
<sst xmlns="http://schemas.openxmlformats.org/spreadsheetml/2006/main" count="3007" uniqueCount="547">
  <si>
    <t>347635 / 1</t>
  </si>
  <si>
    <t>Laden</t>
  </si>
  <si>
    <t>7344</t>
  </si>
  <si>
    <t>CERES NV</t>
  </si>
  <si>
    <t>MOULIN DE SARRE</t>
  </si>
  <si>
    <t>ROUTE DE LOUERRE/SARRE 73</t>
  </si>
  <si>
    <t>F</t>
  </si>
  <si>
    <t>GENNES</t>
  </si>
  <si>
    <t>EUR</t>
  </si>
  <si>
    <t>EUROPAL TE RUILEN</t>
  </si>
  <si>
    <t>SV11DTD</t>
  </si>
  <si>
    <t>T164</t>
  </si>
  <si>
    <t>QAAN604</t>
  </si>
  <si>
    <t>mail 18/12 hugo</t>
  </si>
  <si>
    <t>CERES</t>
  </si>
  <si>
    <t>Lossen</t>
  </si>
  <si>
    <t>AVENUE DE VILVOORDE</t>
  </si>
  <si>
    <t>B</t>
  </si>
  <si>
    <t>HAREN</t>
  </si>
  <si>
    <t>346846 / 1</t>
  </si>
  <si>
    <t>1SVT353</t>
  </si>
  <si>
    <t>T185</t>
  </si>
  <si>
    <t>QADL536</t>
  </si>
  <si>
    <t>order 427942</t>
  </si>
  <si>
    <t>STG SOLUTIONS RESTAURATION</t>
  </si>
  <si>
    <t xml:space="preserve">RUE DU PUITS DIXME </t>
  </si>
  <si>
    <t>ORLY</t>
  </si>
  <si>
    <t>L211</t>
  </si>
  <si>
    <t>1QDY752</t>
  </si>
  <si>
    <t>351824 / 1</t>
  </si>
  <si>
    <t>SOUFFLET PONT SUR SEINE</t>
  </si>
  <si>
    <t>CHEMIN AUX PRETRES</t>
  </si>
  <si>
    <t>PONT SUR SEINE</t>
  </si>
  <si>
    <t>A7592MX</t>
  </si>
  <si>
    <t>T278</t>
  </si>
  <si>
    <t>QAJV813</t>
  </si>
  <si>
    <t>mail Celine 7/2</t>
  </si>
  <si>
    <t>354225 / 1</t>
  </si>
  <si>
    <t xml:space="preserve">MOULINS CORBEIL </t>
  </si>
  <si>
    <t>RUE LAFAYETTE</t>
  </si>
  <si>
    <t>CORBEIL ESSONNES</t>
  </si>
  <si>
    <t>CB2756MM</t>
  </si>
  <si>
    <t>T276</t>
  </si>
  <si>
    <t>QAJV524</t>
  </si>
  <si>
    <t>mail Brigitte 4/3</t>
  </si>
  <si>
    <t>355385 / 1</t>
  </si>
  <si>
    <t>1RAB861</t>
  </si>
  <si>
    <t>C2</t>
  </si>
  <si>
    <t>QADR202</t>
  </si>
  <si>
    <t>MAIL 16/3</t>
  </si>
  <si>
    <t>355551 / 1</t>
  </si>
  <si>
    <t>CB2751MM</t>
  </si>
  <si>
    <t>T157</t>
  </si>
  <si>
    <t>QAAD958</t>
  </si>
  <si>
    <t>mail Brigitte 17/3</t>
  </si>
  <si>
    <t>355687 / 1</t>
  </si>
  <si>
    <t>T260</t>
  </si>
  <si>
    <t>QAHG983</t>
  </si>
  <si>
    <t>mail 18/03</t>
  </si>
  <si>
    <t>356139 / 1</t>
  </si>
  <si>
    <t>mail 25/3</t>
  </si>
  <si>
    <t>356657 / 1</t>
  </si>
  <si>
    <t>SV01JVV</t>
  </si>
  <si>
    <t>T265</t>
  </si>
  <si>
    <t>QAHF935</t>
  </si>
  <si>
    <t>mail 3/4</t>
  </si>
  <si>
    <t>Afspraak maken via tel 0033 16 43 69 610</t>
  </si>
  <si>
    <t>CREGY LES MEAUX LIDL</t>
  </si>
  <si>
    <t>RUE DES RICOUARDES   ZAC DE CHAILLOUET</t>
  </si>
  <si>
    <t>CREGY LES MEAUX</t>
  </si>
  <si>
    <t>356904 / 1</t>
  </si>
  <si>
    <t>T172</t>
  </si>
  <si>
    <t>QACK904</t>
  </si>
  <si>
    <t>mail 08/04 FR-77124</t>
  </si>
  <si>
    <t>357452 / 1</t>
  </si>
  <si>
    <t>B106FLG</t>
  </si>
  <si>
    <t>T130</t>
  </si>
  <si>
    <t>QAHR139</t>
  </si>
  <si>
    <t>mail 17/4 C BONNEVIE</t>
  </si>
  <si>
    <t>358640 / 1</t>
  </si>
  <si>
    <t>1RTP858</t>
  </si>
  <si>
    <t>C3</t>
  </si>
  <si>
    <t>QAEE952</t>
  </si>
  <si>
    <t xml:space="preserve"> mail 7/5 Celine BONNEVIE VER EECKE  </t>
  </si>
  <si>
    <t>359119 / 1</t>
  </si>
  <si>
    <t>YMS-208</t>
  </si>
  <si>
    <t>T154</t>
  </si>
  <si>
    <t>1QEU243</t>
  </si>
  <si>
    <t>MAIL 14/05-commande 12559307</t>
  </si>
  <si>
    <t>CERES commande 12559307</t>
  </si>
  <si>
    <t>360063 / 1</t>
  </si>
  <si>
    <t>B95JTC</t>
  </si>
  <si>
    <t>TJ112</t>
  </si>
  <si>
    <t>1QEI044</t>
  </si>
  <si>
    <t>commande 470270</t>
  </si>
  <si>
    <t>358850 / 1</t>
  </si>
  <si>
    <t>TEE</t>
  </si>
  <si>
    <t>EVENBROEKVELD 1</t>
  </si>
  <si>
    <t>ERPE-MERE</t>
  </si>
  <si>
    <t>SV88JVV</t>
  </si>
  <si>
    <t>T184</t>
  </si>
  <si>
    <t>QADL534</t>
  </si>
  <si>
    <t>leeggoed Chatellerault</t>
  </si>
  <si>
    <t xml:space="preserve">MOULINS SOUFFLET </t>
  </si>
  <si>
    <t>Avenue Jean Mermoz</t>
  </si>
  <si>
    <t>CHATELLERAULT</t>
  </si>
  <si>
    <t>P1901KH</t>
  </si>
  <si>
    <t>T277</t>
  </si>
  <si>
    <t>QAJV354</t>
  </si>
  <si>
    <t>360039 / 1</t>
  </si>
  <si>
    <t>1JUH900</t>
  </si>
  <si>
    <t>T259</t>
  </si>
  <si>
    <t>QAHG981</t>
  </si>
  <si>
    <t>MAIL 27/5</t>
  </si>
  <si>
    <t>360707 / 1</t>
  </si>
  <si>
    <t>CB8804BK</t>
  </si>
  <si>
    <t>T252</t>
  </si>
  <si>
    <t>QAGD844</t>
  </si>
  <si>
    <t>mail 4/6</t>
  </si>
  <si>
    <t>BOULANGERIE NEUHAUSER</t>
  </si>
  <si>
    <t>RUE GEORGES CHARPARK</t>
  </si>
  <si>
    <t xml:space="preserve">ST QUENTIN </t>
  </si>
  <si>
    <t>1WFY225</t>
  </si>
  <si>
    <t>T135</t>
  </si>
  <si>
    <t>QAHS830</t>
  </si>
  <si>
    <t>362089 / 1</t>
  </si>
  <si>
    <t>1RUK695</t>
  </si>
  <si>
    <t>mail 22/6</t>
  </si>
  <si>
    <t>NEUHAUSER F02 QT QUENTIN</t>
  </si>
  <si>
    <t>362056 / 1</t>
  </si>
  <si>
    <t xml:space="preserve">MOULINS SOUFFLET CORBEIL </t>
  </si>
  <si>
    <t xml:space="preserve">QUAI DE L'APPORT PARIS </t>
  </si>
  <si>
    <t>1PVJ625</t>
  </si>
  <si>
    <t>T253</t>
  </si>
  <si>
    <t>QAGR363</t>
  </si>
  <si>
    <t>12626489</t>
  </si>
  <si>
    <t>363196 / 1</t>
  </si>
  <si>
    <t>1XLC962</t>
  </si>
  <si>
    <t>Crégy les Meaux</t>
  </si>
  <si>
    <t>2989 090 720 01 / CLM_508146</t>
  </si>
  <si>
    <t>5L87125</t>
  </si>
  <si>
    <t>T267</t>
  </si>
  <si>
    <t>QAHF939</t>
  </si>
  <si>
    <t>363305 / 1</t>
  </si>
  <si>
    <t>WGM70082</t>
  </si>
  <si>
    <t>TJ114</t>
  </si>
  <si>
    <t>QAFP760</t>
  </si>
  <si>
    <t>BXL - Pont Sur Seine</t>
  </si>
  <si>
    <t>364965 / 1</t>
  </si>
  <si>
    <t>P8235KB</t>
  </si>
  <si>
    <t>TJ115</t>
  </si>
  <si>
    <t>QAFZ513</t>
  </si>
  <si>
    <t>12736096</t>
  </si>
  <si>
    <t>364306 / 1</t>
  </si>
  <si>
    <t>BV14CCN</t>
  </si>
  <si>
    <t>12723777</t>
  </si>
  <si>
    <t>367054 / 1</t>
  </si>
  <si>
    <t>1WCT535</t>
  </si>
  <si>
    <t>T189</t>
  </si>
  <si>
    <t>QADU455</t>
  </si>
  <si>
    <t>77124 Crégy les Meaux</t>
  </si>
  <si>
    <t>CLM_873243</t>
  </si>
  <si>
    <t>367205 / 1</t>
  </si>
  <si>
    <t>1UDX159</t>
  </si>
  <si>
    <t>T269</t>
  </si>
  <si>
    <t>QAJQ090</t>
  </si>
  <si>
    <t xml:space="preserve">MAIL </t>
  </si>
  <si>
    <t>368669 / 1</t>
  </si>
  <si>
    <t>mail Deborah 8/9</t>
  </si>
  <si>
    <t>Ordernummer 2989 15092001 LIDL CHANTELOUP</t>
  </si>
  <si>
    <t>2989 15092001 / CLM_1037744</t>
  </si>
  <si>
    <t>LIDL</t>
  </si>
  <si>
    <t>RUE DES RICOUARDES-ZAC DE CHALLOUET</t>
  </si>
  <si>
    <t>369595 / 1</t>
  </si>
  <si>
    <t>mail 18/9</t>
  </si>
  <si>
    <t>LA TRINITE</t>
  </si>
  <si>
    <t>370493 / 1</t>
  </si>
  <si>
    <t>1WBH869</t>
  </si>
  <si>
    <t>T147</t>
  </si>
  <si>
    <t>1QCZ669</t>
  </si>
  <si>
    <t>MAIL 28*9</t>
  </si>
  <si>
    <t>CASH ALIMENTAIRE</t>
  </si>
  <si>
    <t>BOULEVARD DE L'OLI</t>
  </si>
  <si>
    <t>SV96CST</t>
  </si>
  <si>
    <t>T150</t>
  </si>
  <si>
    <t>1QCZ652</t>
  </si>
  <si>
    <t>371167 / 1</t>
  </si>
  <si>
    <t>1SRJ311</t>
  </si>
  <si>
    <t>TC402</t>
  </si>
  <si>
    <t>QAKM163</t>
  </si>
  <si>
    <t>12898237</t>
  </si>
  <si>
    <t>371447 / 1</t>
  </si>
  <si>
    <t>1TSB135</t>
  </si>
  <si>
    <t>T151</t>
  </si>
  <si>
    <t>1QDY657</t>
  </si>
  <si>
    <t>mail 7/10</t>
  </si>
  <si>
    <t>CERES 2925551</t>
  </si>
  <si>
    <t>373950 / 1</t>
  </si>
  <si>
    <t>1RCK928</t>
  </si>
  <si>
    <t>T134</t>
  </si>
  <si>
    <t>QAHT528</t>
  </si>
  <si>
    <t>NEUHAUSER</t>
  </si>
  <si>
    <t>RUE GEORGES CHARPAK</t>
  </si>
  <si>
    <t>SAINT-QUENTIN</t>
  </si>
  <si>
    <t>CB8776PC</t>
  </si>
  <si>
    <t>374766 / 1</t>
  </si>
  <si>
    <t>IS11NVA</t>
  </si>
  <si>
    <t>T254</t>
  </si>
  <si>
    <t>QAGR360</t>
  </si>
  <si>
    <t>12994924</t>
  </si>
  <si>
    <t>376042 / 1</t>
  </si>
  <si>
    <t>1UMW542</t>
  </si>
  <si>
    <t>T173</t>
  </si>
  <si>
    <t>QACK924</t>
  </si>
  <si>
    <t>mail Danny 24/11</t>
  </si>
  <si>
    <t>commande 518086</t>
  </si>
  <si>
    <t>L214</t>
  </si>
  <si>
    <t>QAAN601</t>
  </si>
  <si>
    <t>378522 / 1</t>
  </si>
  <si>
    <t>L221</t>
  </si>
  <si>
    <t>QAKE969</t>
  </si>
  <si>
    <t>13053402</t>
  </si>
  <si>
    <t>379385 / 1</t>
  </si>
  <si>
    <t>P3617KK</t>
  </si>
  <si>
    <t>13115081</t>
  </si>
  <si>
    <t>379690 / 1</t>
  </si>
  <si>
    <t>1WFY210</t>
  </si>
  <si>
    <t>T145</t>
  </si>
  <si>
    <t>1QBC486</t>
  </si>
  <si>
    <t>MAIL lieven 14/1</t>
  </si>
  <si>
    <t>STG ORLY</t>
  </si>
  <si>
    <t>commande 531446</t>
  </si>
  <si>
    <t>379992 / 1</t>
  </si>
  <si>
    <t>mail 18/1</t>
  </si>
  <si>
    <t>NEUHAUSER ST QUENTIN</t>
  </si>
  <si>
    <t>381328 / 1</t>
  </si>
  <si>
    <t>IS20BIV</t>
  </si>
  <si>
    <t>T336</t>
  </si>
  <si>
    <t>QALS890</t>
  </si>
  <si>
    <t>13156518</t>
  </si>
  <si>
    <t>381431 / 1</t>
  </si>
  <si>
    <t>P3287KH</t>
  </si>
  <si>
    <t>T257</t>
  </si>
  <si>
    <t>QAGR368</t>
  </si>
  <si>
    <t>13159425</t>
  </si>
  <si>
    <t>385562 / 1</t>
  </si>
  <si>
    <t>SV12JVV</t>
  </si>
  <si>
    <t>T272</t>
  </si>
  <si>
    <t>QAJQ096</t>
  </si>
  <si>
    <t>13270061</t>
  </si>
  <si>
    <t>CERES - 13270061</t>
  </si>
  <si>
    <t>388236 / 1</t>
  </si>
  <si>
    <t>VS18VVT</t>
  </si>
  <si>
    <t>13339309</t>
  </si>
  <si>
    <t>388791 / 1</t>
  </si>
  <si>
    <t>soufflet pont sur seine</t>
  </si>
  <si>
    <t>388714 / 1</t>
  </si>
  <si>
    <t>TJ113</t>
  </si>
  <si>
    <t>QAFB355</t>
  </si>
  <si>
    <t>mail 19/04</t>
  </si>
  <si>
    <t>1VWU168</t>
  </si>
  <si>
    <t>390232 / 1</t>
  </si>
  <si>
    <t>SV21DTD</t>
  </si>
  <si>
    <t>T197</t>
  </si>
  <si>
    <t>QAMU576</t>
  </si>
  <si>
    <t>Brussel- La Trinité</t>
  </si>
  <si>
    <t>389612 / 1</t>
  </si>
  <si>
    <t>BV49CLP</t>
  </si>
  <si>
    <t xml:space="preserve">3020426 </t>
  </si>
  <si>
    <t>392999 / 1</t>
  </si>
  <si>
    <t>1YVN893</t>
  </si>
  <si>
    <t>T176</t>
  </si>
  <si>
    <t>QACR299</t>
  </si>
  <si>
    <t xml:space="preserve">3049603 </t>
  </si>
  <si>
    <t>394953 / 1</t>
  </si>
  <si>
    <t>B158CLP</t>
  </si>
  <si>
    <t>T195</t>
  </si>
  <si>
    <t>QAEY807</t>
  </si>
  <si>
    <t>MOULINS DE CORBEIL-ESSONNES</t>
  </si>
  <si>
    <t>13547438 Commande 3061531</t>
  </si>
  <si>
    <t>13547438</t>
  </si>
  <si>
    <t>394959 / 1</t>
  </si>
  <si>
    <t>CB0290MK</t>
  </si>
  <si>
    <t>T156</t>
  </si>
  <si>
    <t>1QEV638</t>
  </si>
  <si>
    <t>Commande 3062594 -13547940</t>
  </si>
  <si>
    <t>Commande 3062594</t>
  </si>
  <si>
    <t>396750 / 1</t>
  </si>
  <si>
    <t>T270</t>
  </si>
  <si>
    <t>QAJQ093</t>
  </si>
  <si>
    <t>retour Sarre</t>
  </si>
  <si>
    <t>1YHZ255</t>
  </si>
  <si>
    <t>396951 / 1</t>
  </si>
  <si>
    <t>T333</t>
  </si>
  <si>
    <t>QALU874</t>
  </si>
  <si>
    <t xml:space="preserve">3074660 </t>
  </si>
  <si>
    <t>398516 / 1</t>
  </si>
  <si>
    <t>L213</t>
  </si>
  <si>
    <t>QAAN600</t>
  </si>
  <si>
    <t>02100 ST QUENTIN Fr</t>
  </si>
  <si>
    <t>1TCB801</t>
  </si>
  <si>
    <t>M127</t>
  </si>
  <si>
    <t>QAHP151</t>
  </si>
  <si>
    <t>398443 / 1</t>
  </si>
  <si>
    <t>T152</t>
  </si>
  <si>
    <t>1QDX831</t>
  </si>
  <si>
    <t>399399 / 1</t>
  </si>
  <si>
    <t>T169</t>
  </si>
  <si>
    <t>QAAZ693</t>
  </si>
  <si>
    <t>3084543</t>
  </si>
  <si>
    <t>MIE CREME</t>
  </si>
  <si>
    <t>399998 / 1</t>
  </si>
  <si>
    <t>Pont sur seine</t>
  </si>
  <si>
    <t>400778 / 1</t>
  </si>
  <si>
    <t xml:space="preserve">SOUFFLET ALIMENTAIRES </t>
  </si>
  <si>
    <t xml:space="preserve">RUE DU PETIT BRUXELLES </t>
  </si>
  <si>
    <t>VALENCIENNES</t>
  </si>
  <si>
    <t>GDA46017</t>
  </si>
  <si>
    <t>401486 / 1</t>
  </si>
  <si>
    <t>Enlèvement de 13palettes à PONT SUR SEI</t>
  </si>
  <si>
    <t>ceres</t>
  </si>
  <si>
    <t>402631 / 1</t>
  </si>
  <si>
    <t>1FVD209</t>
  </si>
  <si>
    <t>TJ118</t>
  </si>
  <si>
    <t>QAGH890</t>
  </si>
  <si>
    <t xml:space="preserve">Soufflet Valenciennes </t>
  </si>
  <si>
    <t>1PGP846</t>
  </si>
  <si>
    <t>402523 / 1</t>
  </si>
  <si>
    <t>SV20DTD</t>
  </si>
  <si>
    <t>L218</t>
  </si>
  <si>
    <t>QAEY801</t>
  </si>
  <si>
    <t>405377 / 1</t>
  </si>
  <si>
    <t>AIT</t>
  </si>
  <si>
    <t>RUE BENOIT FRACHON</t>
  </si>
  <si>
    <t>SAINT-MAXIMIN</t>
  </si>
  <si>
    <t>IS33GOS</t>
  </si>
  <si>
    <t>Afhaling Ait Creil</t>
  </si>
  <si>
    <t>ait</t>
  </si>
  <si>
    <t>404796 / 1</t>
  </si>
  <si>
    <t xml:space="preserve">3126419 </t>
  </si>
  <si>
    <t>406262 / 1</t>
  </si>
  <si>
    <t>T194</t>
  </si>
  <si>
    <t>QAEY806</t>
  </si>
  <si>
    <t>MAIL 3/11</t>
  </si>
  <si>
    <t>406263 / 1</t>
  </si>
  <si>
    <t>T332</t>
  </si>
  <si>
    <t>QALU548</t>
  </si>
  <si>
    <t>PALETTE/mail Hugo</t>
  </si>
  <si>
    <t>407551 / 1</t>
  </si>
  <si>
    <t>VS20VVT</t>
  </si>
  <si>
    <t>mail 18/11,</t>
  </si>
  <si>
    <t>B161CLP</t>
  </si>
  <si>
    <t>SOUFFLET</t>
  </si>
  <si>
    <t xml:space="preserve">RUE DE LA FOLIE </t>
  </si>
  <si>
    <t>BEMERAIN</t>
  </si>
  <si>
    <t>407531 / 1</t>
  </si>
  <si>
    <t>3141076</t>
  </si>
  <si>
    <t>407772 / 1</t>
  </si>
  <si>
    <t>1XAX947</t>
  </si>
  <si>
    <t>T255</t>
  </si>
  <si>
    <t>QAGR372</t>
  </si>
  <si>
    <t>Soufflet Pont sur Seine</t>
  </si>
  <si>
    <t>407717 / 1</t>
  </si>
  <si>
    <t>VS16VVT</t>
  </si>
  <si>
    <t>L224</t>
  </si>
  <si>
    <t>QAKE974</t>
  </si>
  <si>
    <t xml:space="preserve">4502373066 </t>
  </si>
  <si>
    <t>VAMIX CROUSTI FRANCE</t>
  </si>
  <si>
    <t xml:space="preserve">ALLEE DE FRANCE </t>
  </si>
  <si>
    <t>MONCHY LE PREUX</t>
  </si>
  <si>
    <t>1NTY711-OLD</t>
  </si>
  <si>
    <t>M126</t>
  </si>
  <si>
    <t>QAHN423</t>
  </si>
  <si>
    <t>410621 / 1</t>
  </si>
  <si>
    <t>T181</t>
  </si>
  <si>
    <t>QACV392</t>
  </si>
  <si>
    <t>13987380</t>
  </si>
  <si>
    <t>410976 / 1</t>
  </si>
  <si>
    <t>VS33VVT</t>
  </si>
  <si>
    <t>T180</t>
  </si>
  <si>
    <t>QACV394</t>
  </si>
  <si>
    <t>3157472</t>
  </si>
  <si>
    <t>411499 / 1</t>
  </si>
  <si>
    <t>B129FLG</t>
  </si>
  <si>
    <t>T167</t>
  </si>
  <si>
    <t>QAAV321</t>
  </si>
  <si>
    <t>13994346</t>
  </si>
  <si>
    <t>CERES-13994346</t>
  </si>
  <si>
    <t>412946 / 1</t>
  </si>
  <si>
    <t>1NEZ407</t>
  </si>
  <si>
    <t xml:space="preserve">3164269 </t>
  </si>
  <si>
    <t>414859 / 1</t>
  </si>
  <si>
    <t>B120YLE</t>
  </si>
  <si>
    <t>Soufflet Alimentation in Valenciennes</t>
  </si>
  <si>
    <t>415042 / 1</t>
  </si>
  <si>
    <t>mail 14/2</t>
  </si>
  <si>
    <t>T193</t>
  </si>
  <si>
    <t>QAEC207</t>
  </si>
  <si>
    <t>420302 / 1</t>
  </si>
  <si>
    <t>mail 11/4</t>
  </si>
  <si>
    <t>420591 / 1</t>
  </si>
  <si>
    <t>mail 13/4</t>
  </si>
  <si>
    <t>422527 / 1</t>
  </si>
  <si>
    <t>1YVN927</t>
  </si>
  <si>
    <t>T342</t>
  </si>
  <si>
    <t>QANM087</t>
  </si>
  <si>
    <t>mail 5/5</t>
  </si>
  <si>
    <t>422186 / 1</t>
  </si>
  <si>
    <t>L225</t>
  </si>
  <si>
    <t>QAKF979</t>
  </si>
  <si>
    <t>Pont sur seine mail 2/5</t>
  </si>
  <si>
    <t>423719 / 1</t>
  </si>
  <si>
    <t>IS55TWM</t>
  </si>
  <si>
    <t>14336587</t>
  </si>
  <si>
    <t>CERES 14336587</t>
  </si>
  <si>
    <t>424564 / 1</t>
  </si>
  <si>
    <t>VS24VVT</t>
  </si>
  <si>
    <t>L205</t>
  </si>
  <si>
    <t>1QBE828</t>
  </si>
  <si>
    <t>mail/ telefoon Gregory 30/5</t>
  </si>
  <si>
    <t>424439 / 1</t>
  </si>
  <si>
    <t>1NSA575</t>
  </si>
  <si>
    <t>mail 27/5</t>
  </si>
  <si>
    <t>426569 / 1</t>
  </si>
  <si>
    <t>VS38VVT</t>
  </si>
  <si>
    <t>Moulins Soufflet 91 Corbeil Essonnes</t>
  </si>
  <si>
    <t>427044 / 1</t>
  </si>
  <si>
    <t>B120FLG</t>
  </si>
  <si>
    <t>M128</t>
  </si>
  <si>
    <t>QAHP155</t>
  </si>
  <si>
    <t>pont sur seine</t>
  </si>
  <si>
    <t>moulin soufflet</t>
  </si>
  <si>
    <t>MOULIN SOUFFLET SA</t>
  </si>
  <si>
    <t>427305 / 1</t>
  </si>
  <si>
    <t>T262</t>
  </si>
  <si>
    <t>QAHG986</t>
  </si>
  <si>
    <t>mail 27/6</t>
  </si>
  <si>
    <t>428956 / 1</t>
  </si>
  <si>
    <t>1RUK736</t>
  </si>
  <si>
    <t>mail Michael dd 18-7/22</t>
  </si>
  <si>
    <t>+- 200kg informatica materiaal op 1 europallet</t>
  </si>
  <si>
    <t>428233 / 1</t>
  </si>
  <si>
    <t>CERES 3242620</t>
  </si>
  <si>
    <t>ROUTE DE LONGUEPERTE</t>
  </si>
  <si>
    <t>SOUFFLET SERVICE INFORMATIQUE</t>
  </si>
  <si>
    <t>QUAI DU GENERAL SARRAIL</t>
  </si>
  <si>
    <t>NOGENT-SUR-SEINE</t>
  </si>
  <si>
    <t>T165</t>
  </si>
  <si>
    <t>QAAT703</t>
  </si>
  <si>
    <t>429963 / 1</t>
  </si>
  <si>
    <t>T341</t>
  </si>
  <si>
    <t>QANM085</t>
  </si>
  <si>
    <t>Levering Lesaffre</t>
  </si>
  <si>
    <t>LESAFFRE</t>
  </si>
  <si>
    <t>RUE DE MENIN</t>
  </si>
  <si>
    <t>MARQUETTE-LEZ-LILLE</t>
  </si>
  <si>
    <t>B162CLP</t>
  </si>
  <si>
    <t>429485 / 1</t>
  </si>
  <si>
    <t>2AFB403</t>
  </si>
  <si>
    <t>M121</t>
  </si>
  <si>
    <t>QABS657</t>
  </si>
  <si>
    <t>Pont sur seine mail 25/7</t>
  </si>
  <si>
    <t>429485 / 2</t>
  </si>
  <si>
    <t>430379 / 1</t>
  </si>
  <si>
    <t>T273</t>
  </si>
  <si>
    <t>QAJQ099</t>
  </si>
  <si>
    <t>Neuhauser St Quintin</t>
  </si>
  <si>
    <t>2BFV379</t>
  </si>
  <si>
    <t>T330</t>
  </si>
  <si>
    <t>QALJ724</t>
  </si>
  <si>
    <t>430993 / 1</t>
  </si>
  <si>
    <t>L220</t>
  </si>
  <si>
    <t>QAJA059</t>
  </si>
  <si>
    <t>Levering Soufflet Alimentaire</t>
  </si>
  <si>
    <t>VIVIEN PAILLE</t>
  </si>
  <si>
    <t>RUE DE LA FOLIE</t>
  </si>
  <si>
    <t>432473 / 1</t>
  </si>
  <si>
    <t>mail 6/9</t>
  </si>
  <si>
    <t>14584076</t>
  </si>
  <si>
    <t>439323 / 1</t>
  </si>
  <si>
    <t>VS19VVT</t>
  </si>
  <si>
    <t>T131</t>
  </si>
  <si>
    <t>QAHR140</t>
  </si>
  <si>
    <t>14779110</t>
  </si>
  <si>
    <t>CERES / 14779110</t>
  </si>
  <si>
    <t>438465 / 1</t>
  </si>
  <si>
    <t>Gennes - Haren</t>
  </si>
  <si>
    <t>Ceres</t>
  </si>
  <si>
    <t>440636 / 1</t>
  </si>
  <si>
    <t>1UWV965</t>
  </si>
  <si>
    <t>T187</t>
  </si>
  <si>
    <t>QADU461</t>
  </si>
  <si>
    <t>mail 8/12</t>
  </si>
  <si>
    <t>443106 / 1</t>
  </si>
  <si>
    <t>mail 16/1</t>
  </si>
  <si>
    <t>445278 / 1</t>
  </si>
  <si>
    <t>B110FLG</t>
  </si>
  <si>
    <t>T191</t>
  </si>
  <si>
    <t>QADS508</t>
  </si>
  <si>
    <t>14920060</t>
  </si>
  <si>
    <t>CERES 14920060</t>
  </si>
  <si>
    <t>444985 / 1</t>
  </si>
  <si>
    <t>1PLB489</t>
  </si>
  <si>
    <t>M120</t>
  </si>
  <si>
    <t>QABS478</t>
  </si>
  <si>
    <t>pont sur seine 8*2</t>
  </si>
  <si>
    <t>444985 / 2</t>
  </si>
  <si>
    <t>445703 / 1</t>
  </si>
  <si>
    <t>2CQE856</t>
  </si>
  <si>
    <t>T355</t>
  </si>
  <si>
    <t>QAPW822</t>
  </si>
  <si>
    <t>14934026</t>
  </si>
  <si>
    <t>CERES-14934026</t>
  </si>
  <si>
    <t>Mutatie</t>
  </si>
  <si>
    <t>Vastlegging</t>
  </si>
  <si>
    <t>Oorsprong</t>
  </si>
  <si>
    <t>Activiteit</t>
  </si>
  <si>
    <t>Code</t>
  </si>
  <si>
    <t>Klant</t>
  </si>
  <si>
    <t>Adres</t>
  </si>
  <si>
    <t>straat</t>
  </si>
  <si>
    <t>Huisnr.</t>
  </si>
  <si>
    <t>Land</t>
  </si>
  <si>
    <t>Postcode</t>
  </si>
  <si>
    <t>Gemeente</t>
  </si>
  <si>
    <t>Leeggoed code</t>
  </si>
  <si>
    <t>Verpakking</t>
  </si>
  <si>
    <t>Exact laden</t>
  </si>
  <si>
    <t>Exact lossen</t>
  </si>
  <si>
    <t>Referentie</t>
  </si>
  <si>
    <t>Nr.plaat voertuig</t>
  </si>
  <si>
    <t>Nr.plaat oplegger</t>
  </si>
  <si>
    <t>CMR</t>
  </si>
  <si>
    <t>Laaddatum</t>
  </si>
  <si>
    <t>Laadref.</t>
  </si>
  <si>
    <t>Losdatum</t>
  </si>
  <si>
    <t>Losref.</t>
  </si>
  <si>
    <t>Lev. bonnr.</t>
  </si>
  <si>
    <t>Rijlabels</t>
  </si>
  <si>
    <t>(leeg)</t>
  </si>
  <si>
    <t>Eindtotaal</t>
  </si>
  <si>
    <t>LADEN</t>
  </si>
  <si>
    <t>LOSSEN</t>
  </si>
  <si>
    <t>LAADPLAATS</t>
  </si>
  <si>
    <t>LOSPLAATS</t>
  </si>
  <si>
    <t xml:space="preserve">Nog terug te geven aan de laadplaats </t>
  </si>
  <si>
    <t>Nog terug te krijgen van de losplaats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</si>
</sst>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14" fontId="2" fillId="0" borderId="0" xfId="0" applyNumberFormat="1" applyFont="1"/>
    <xf numFmtId="0" fontId="2" fillId="0" borderId="0" xfId="0" applyFont="1"/>
    <xf numFmtId="49" fontId="2" fillId="0" borderId="0" xfId="0" applyNumberFormat="1" applyFon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2" borderId="0" xfId="0" applyFill="1" applyAlignment="1">
      <alignment horizontal="left"/>
    </xf>
    <xf numFmtId="0" fontId="0" fillId="2" borderId="0" xfId="0" applyFill="1" applyAlignment="1">
      <alignment horizontal="center"/>
    </xf>
    <xf numFmtId="0" fontId="0" fillId="2" borderId="0" xfId="0" applyFill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Greet Callebaut" refreshedDate="44988.39345891204" createdVersion="8" refreshedVersion="8" minRefreshableVersion="3" recordCount="197" xr:uid="{0B766F54-6760-4E32-804D-45D289CF3B07}">
  <cacheSource type="worksheet">
    <worksheetSource ref="A1:Z1048576" sheet="empties_230303"/>
  </cacheSource>
  <cacheFields count="26">
    <cacheField name="Mutatie" numFmtId="0">
      <sharedItems containsNonDate="0" containsDate="1" containsString="0" containsBlank="1" minDate="2020-01-02T00:00:00" maxDate="2023-02-23T00:00:00"/>
    </cacheField>
    <cacheField name="Vastlegging" numFmtId="0">
      <sharedItems containsNonDate="0" containsString="0" containsBlank="1"/>
    </cacheField>
    <cacheField name="Oorsprong" numFmtId="0">
      <sharedItems containsBlank="1" count="99">
        <s v="347635 / 1"/>
        <s v="346846 / 1"/>
        <s v="351824 / 1"/>
        <s v="354225 / 1"/>
        <s v="355385 / 1"/>
        <s v="355551 / 1"/>
        <s v="355687 / 1"/>
        <s v="356139 / 1"/>
        <s v="356657 / 1"/>
        <s v="356904 / 1"/>
        <s v="357452 / 1"/>
        <s v="358640 / 1"/>
        <s v="359119 / 1"/>
        <s v="360063 / 1"/>
        <s v="358850 / 1"/>
        <s v="360039 / 1"/>
        <s v="360707 / 1"/>
        <s v="362089 / 1"/>
        <s v="362056 / 1"/>
        <s v="363196 / 1"/>
        <s v="363305 / 1"/>
        <s v="364965 / 1"/>
        <s v="364306 / 1"/>
        <s v="367054 / 1"/>
        <s v="367205 / 1"/>
        <s v="368669 / 1"/>
        <s v="369595 / 1"/>
        <s v="370493 / 1"/>
        <s v="371167 / 1"/>
        <s v="371447 / 1"/>
        <s v="373950 / 1"/>
        <s v="374766 / 1"/>
        <s v="376042 / 1"/>
        <s v="378522 / 1"/>
        <s v="379385 / 1"/>
        <s v="379690 / 1"/>
        <s v="379992 / 1"/>
        <s v="381328 / 1"/>
        <s v="381431 / 1"/>
        <s v="385562 / 1"/>
        <s v="388236 / 1"/>
        <s v="388791 / 1"/>
        <s v="388714 / 1"/>
        <s v="390232 / 1"/>
        <s v="389612 / 1"/>
        <s v="392999 / 1"/>
        <s v="394953 / 1"/>
        <s v="394959 / 1"/>
        <s v="396750 / 1"/>
        <s v="396951 / 1"/>
        <s v="398516 / 1"/>
        <s v="398443 / 1"/>
        <s v="399399 / 1"/>
        <s v="399998 / 1"/>
        <s v="400778 / 1"/>
        <s v="401486 / 1"/>
        <s v="402631 / 1"/>
        <s v="402523 / 1"/>
        <s v="405377 / 1"/>
        <s v="404796 / 1"/>
        <s v="406262 / 1"/>
        <s v="406263 / 1"/>
        <s v="407551 / 1"/>
        <s v="407531 / 1"/>
        <s v="407772 / 1"/>
        <s v="407717 / 1"/>
        <s v="410621 / 1"/>
        <s v="410976 / 1"/>
        <s v="411499 / 1"/>
        <s v="412946 / 1"/>
        <s v="414859 / 1"/>
        <s v="415042 / 1"/>
        <s v="420302 / 1"/>
        <s v="420591 / 1"/>
        <s v="422527 / 1"/>
        <s v="422186 / 1"/>
        <s v="423719 / 1"/>
        <s v="424564 / 1"/>
        <s v="424439 / 1"/>
        <s v="426569 / 1"/>
        <s v="427044 / 1"/>
        <s v="427305 / 1"/>
        <s v="428956 / 1"/>
        <s v="428233 / 1"/>
        <s v="429963 / 1"/>
        <s v="429485 / 1"/>
        <s v="429485 / 2"/>
        <s v="430379 / 1"/>
        <s v="430993 / 1"/>
        <s v="432473 / 1"/>
        <s v="439323 / 1"/>
        <s v="438465 / 1"/>
        <s v="440636 / 1"/>
        <s v="443106 / 1"/>
        <s v="445278 / 1"/>
        <s v="444985 / 1"/>
        <s v="444985 / 2"/>
        <s v="445703 / 1"/>
        <m/>
      </sharedItems>
    </cacheField>
    <cacheField name="Activiteit" numFmtId="0">
      <sharedItems containsBlank="1"/>
    </cacheField>
    <cacheField name="Code" numFmtId="0">
      <sharedItems containsBlank="1"/>
    </cacheField>
    <cacheField name="Klant" numFmtId="0">
      <sharedItems containsBlank="1"/>
    </cacheField>
    <cacheField name="Adres" numFmtId="0">
      <sharedItems containsBlank="1"/>
    </cacheField>
    <cacheField name="straat" numFmtId="0">
      <sharedItems containsBlank="1"/>
    </cacheField>
    <cacheField name="Huisnr." numFmtId="0">
      <sharedItems containsString="0" containsBlank="1" containsNumber="1" containsInteger="1" minValue="1" maxValue="1174"/>
    </cacheField>
    <cacheField name="Land" numFmtId="0">
      <sharedItems containsBlank="1"/>
    </cacheField>
    <cacheField name="Postcode" numFmtId="0">
      <sharedItems containsString="0" containsBlank="1" containsNumber="1" containsInteger="1" minValue="1130" maxValue="94310"/>
    </cacheField>
    <cacheField name="Gemeente" numFmtId="0">
      <sharedItems containsBlank="1"/>
    </cacheField>
    <cacheField name="Leeggoed code" numFmtId="0">
      <sharedItems containsBlank="1"/>
    </cacheField>
    <cacheField name="Verpakking" numFmtId="0">
      <sharedItems containsBlank="1"/>
    </cacheField>
    <cacheField name="Exact laden" numFmtId="0">
      <sharedItems containsString="0" containsBlank="1" containsNumber="1" containsInteger="1" minValue="0" maxValue="58"/>
    </cacheField>
    <cacheField name="Exact lossen" numFmtId="0">
      <sharedItems containsString="0" containsBlank="1" containsNumber="1" containsInteger="1" minValue="0" maxValue="58"/>
    </cacheField>
    <cacheField name="Nr.plaat voertuig" numFmtId="0">
      <sharedItems containsBlank="1"/>
    </cacheField>
    <cacheField name="Code2" numFmtId="0">
      <sharedItems containsBlank="1"/>
    </cacheField>
    <cacheField name="Nr.plaat oplegger" numFmtId="0">
      <sharedItems containsBlank="1"/>
    </cacheField>
    <cacheField name="Referentie" numFmtId="0">
      <sharedItems containsBlank="1"/>
    </cacheField>
    <cacheField name="CMR" numFmtId="0">
      <sharedItems containsString="0" containsBlank="1" containsNumber="1" containsInteger="1" minValue="555" maxValue="597855513"/>
    </cacheField>
    <cacheField name="Laaddatum" numFmtId="0">
      <sharedItems containsNonDate="0" containsDate="1" containsString="0" containsBlank="1" minDate="2020-01-02T00:00:00" maxDate="2023-02-22T00:00:00"/>
    </cacheField>
    <cacheField name="Laadref." numFmtId="0">
      <sharedItems containsBlank="1"/>
    </cacheField>
    <cacheField name="Losdatum" numFmtId="0">
      <sharedItems containsNonDate="0" containsDate="1" containsString="0" containsBlank="1" minDate="2020-01-03T00:00:00" maxDate="2023-02-23T00:00:00"/>
    </cacheField>
    <cacheField name="Losref." numFmtId="0">
      <sharedItems containsBlank="1"/>
    </cacheField>
    <cacheField name="Lev. bonnr." numFmtId="0">
      <sharedItems containsNonDate="0" containsString="0"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97">
  <r>
    <d v="2020-01-02T00:00:00"/>
    <m/>
    <x v="0"/>
    <s v="Laden"/>
    <s v="7344"/>
    <s v="CERES NV"/>
    <s v="MOULIN DE SARRE"/>
    <s v="ROUTE DE LOUERRE/SARRE 73"/>
    <m/>
    <s v="F"/>
    <n v="49350"/>
    <s v="GENNES"/>
    <s v="EUR"/>
    <s v="EUROPAL TE RUILEN"/>
    <n v="0"/>
    <n v="26"/>
    <s v="SV11DTD"/>
    <s v="T164"/>
    <s v="QAAN604"/>
    <s v="mail 18/12 hugo"/>
    <n v="59780776"/>
    <d v="2020-01-02T00:00:00"/>
    <s v="CERES"/>
    <d v="2020-01-03T00:00:00"/>
    <m/>
    <m/>
  </r>
  <r>
    <d v="2020-01-03T00:00:00"/>
    <m/>
    <x v="0"/>
    <s v="Lossen"/>
    <s v="7344"/>
    <s v="CERES NV"/>
    <s v="CERES"/>
    <s v="AVENUE DE VILVOORDE"/>
    <n v="300"/>
    <s v="B"/>
    <n v="1130"/>
    <s v="HAREN"/>
    <s v="EUR"/>
    <s v="EUROPAL TE RUILEN"/>
    <n v="0"/>
    <n v="0"/>
    <m/>
    <m/>
    <m/>
    <s v="mail 18/12 hugo"/>
    <n v="59780776"/>
    <d v="2020-01-02T00:00:00"/>
    <s v="CERES"/>
    <d v="2020-01-03T00:00:00"/>
    <m/>
    <m/>
  </r>
  <r>
    <d v="2020-01-09T00:00:00"/>
    <m/>
    <x v="1"/>
    <s v="Laden"/>
    <s v="7344"/>
    <s v="CERES NV"/>
    <s v="CERES"/>
    <s v="AVENUE DE VILVOORDE"/>
    <n v="300"/>
    <s v="B"/>
    <n v="1130"/>
    <s v="HAREN"/>
    <s v="EUR"/>
    <s v="EUROPAL TE RUILEN"/>
    <n v="4"/>
    <n v="0"/>
    <s v="1SVT353"/>
    <s v="T185"/>
    <s v="QADL536"/>
    <s v="order 427942"/>
    <n v="59776208"/>
    <d v="2020-01-10T00:00:00"/>
    <s v="order 427942"/>
    <d v="2020-01-13T00:00:00"/>
    <s v="order 427942"/>
    <m/>
  </r>
  <r>
    <d v="2020-01-13T00:00:00"/>
    <m/>
    <x v="1"/>
    <s v="Lossen"/>
    <s v="7344"/>
    <s v="CERES NV"/>
    <s v="STG SOLUTIONS RESTAURATION"/>
    <s v="RUE DU PUITS DIXME "/>
    <n v="1"/>
    <s v="F"/>
    <n v="94310"/>
    <s v="ORLY"/>
    <s v="EUR"/>
    <s v="EUROPAL TE RUILEN"/>
    <n v="4"/>
    <n v="4"/>
    <s v="1SVT353"/>
    <s v="L211"/>
    <s v="1QDY752"/>
    <s v="order 427942"/>
    <n v="59776208"/>
    <d v="2020-01-10T00:00:00"/>
    <s v="order 427942"/>
    <d v="2020-01-13T00:00:00"/>
    <s v="order 427942"/>
    <m/>
  </r>
  <r>
    <d v="2020-02-17T00:00:00"/>
    <m/>
    <x v="2"/>
    <s v="Laden"/>
    <s v="7344"/>
    <s v="CERES NV"/>
    <s v="SOUFFLET PONT SUR SEINE"/>
    <s v="CHEMIN AUX PRETRES"/>
    <n v="3"/>
    <s v="F"/>
    <n v="10400"/>
    <s v="PONT SUR SEINE"/>
    <s v="EUR"/>
    <s v="EUROPAL TE RUILEN"/>
    <n v="13"/>
    <n v="0"/>
    <s v="A7592MX"/>
    <s v="T278"/>
    <s v="QAJV813"/>
    <s v="mail Celine 7/2"/>
    <n v="59781034"/>
    <d v="2020-02-17T00:00:00"/>
    <s v="CERES"/>
    <d v="2020-02-18T00:00:00"/>
    <m/>
    <m/>
  </r>
  <r>
    <d v="2020-02-18T00:00:00"/>
    <m/>
    <x v="2"/>
    <s v="Lossen"/>
    <s v="7344"/>
    <s v="CERES NV"/>
    <s v="CERES"/>
    <s v="AVENUE DE VILVOORDE"/>
    <n v="300"/>
    <s v="B"/>
    <n v="1130"/>
    <s v="HAREN"/>
    <s v="EUR"/>
    <s v="EUROPAL TE RUILEN"/>
    <n v="0"/>
    <n v="13"/>
    <s v="A7592MX"/>
    <s v="T278"/>
    <s v="QAJV813"/>
    <s v="mail Celine 7/2"/>
    <n v="59781034"/>
    <d v="2020-02-17T00:00:00"/>
    <s v="CERES"/>
    <d v="2020-02-18T00:00:00"/>
    <m/>
    <m/>
  </r>
  <r>
    <d v="2020-03-09T00:00:00"/>
    <m/>
    <x v="3"/>
    <s v="Laden"/>
    <s v="7344"/>
    <s v="CERES NV"/>
    <s v="MOULINS CORBEIL "/>
    <s v="RUE LAFAYETTE"/>
    <n v="2"/>
    <s v="F"/>
    <n v="91100"/>
    <s v="CORBEIL ESSONNES"/>
    <s v="EUR"/>
    <s v="EUROPAL TE RUILEN"/>
    <n v="28"/>
    <n v="0"/>
    <s v="CB2756MM"/>
    <s v="T276"/>
    <s v="QAJV524"/>
    <s v="mail Brigitte 4/3"/>
    <n v="59787618"/>
    <d v="2020-03-09T00:00:00"/>
    <s v="CERES"/>
    <d v="2020-03-10T00:00:00"/>
    <m/>
    <m/>
  </r>
  <r>
    <d v="2020-03-10T00:00:00"/>
    <m/>
    <x v="3"/>
    <s v="Lossen"/>
    <s v="7344"/>
    <s v="CERES NV"/>
    <s v="CERES"/>
    <s v="AVENUE DE VILVOORDE"/>
    <n v="300"/>
    <s v="B"/>
    <n v="1130"/>
    <s v="HAREN"/>
    <s v="EUR"/>
    <s v="EUROPAL TE RUILEN"/>
    <n v="28"/>
    <n v="28"/>
    <s v="CB2756MM"/>
    <s v="T276"/>
    <s v="QAJV524"/>
    <s v="mail Brigitte 4/3"/>
    <n v="59787618"/>
    <d v="2020-03-09T00:00:00"/>
    <s v="CERES"/>
    <d v="2020-03-10T00:00:00"/>
    <m/>
    <m/>
  </r>
  <r>
    <d v="2020-03-19T00:00:00"/>
    <m/>
    <x v="4"/>
    <s v="Laden"/>
    <s v="7344"/>
    <s v="CERES NV"/>
    <s v="SOUFFLET PONT SUR SEINE"/>
    <s v="CHEMIN AUX PRETRES"/>
    <n v="3"/>
    <s v="F"/>
    <n v="10400"/>
    <s v="PONT SUR SEINE"/>
    <s v="EUR"/>
    <s v="EUROPAL TE RUILEN"/>
    <n v="24"/>
    <n v="0"/>
    <s v="1RAB861"/>
    <s v="C2"/>
    <s v="QADR202"/>
    <s v="MAIL 16/3"/>
    <n v="59784651"/>
    <d v="2020-03-19T00:00:00"/>
    <s v="CERES"/>
    <d v="2020-03-20T00:00:00"/>
    <m/>
    <m/>
  </r>
  <r>
    <d v="2020-03-20T00:00:00"/>
    <m/>
    <x v="4"/>
    <s v="Lossen"/>
    <s v="7344"/>
    <s v="CERES NV"/>
    <s v="CERES"/>
    <s v="AVENUE DE VILVOORDE"/>
    <n v="300"/>
    <s v="B"/>
    <n v="1130"/>
    <s v="HAREN"/>
    <s v="EUR"/>
    <s v="EUROPAL TE RUILEN"/>
    <n v="24"/>
    <n v="24"/>
    <s v="1RAB861"/>
    <s v="C2"/>
    <s v="QADR202"/>
    <s v="MAIL 16/3"/>
    <n v="59784651"/>
    <d v="2020-03-19T00:00:00"/>
    <s v="CERES"/>
    <d v="2020-03-20T00:00:00"/>
    <m/>
    <m/>
  </r>
  <r>
    <d v="2020-03-20T00:00:00"/>
    <m/>
    <x v="5"/>
    <s v="Laden"/>
    <s v="7344"/>
    <s v="CERES NV"/>
    <s v="MOULINS CORBEIL "/>
    <s v="RUE LAFAYETTE"/>
    <n v="2"/>
    <s v="F"/>
    <n v="91100"/>
    <s v="CORBEIL ESSONNES"/>
    <s v="EUR"/>
    <s v="EUROPAL TE RUILEN"/>
    <n v="28"/>
    <n v="28"/>
    <s v="CB2751MM"/>
    <s v="T157"/>
    <s v="QAAD958"/>
    <s v="mail Brigitte 17/3"/>
    <n v="59780674"/>
    <d v="2020-03-20T00:00:00"/>
    <s v="CERES"/>
    <d v="2020-03-23T00:00:00"/>
    <m/>
    <m/>
  </r>
  <r>
    <d v="2020-03-23T00:00:00"/>
    <m/>
    <x v="5"/>
    <s v="Lossen"/>
    <s v="7344"/>
    <s v="CERES NV"/>
    <s v="CERES"/>
    <s v="AVENUE DE VILVOORDE"/>
    <n v="300"/>
    <s v="B"/>
    <n v="1130"/>
    <s v="HAREN"/>
    <s v="EUR"/>
    <s v="EUROPAL TE RUILEN"/>
    <n v="0"/>
    <n v="28"/>
    <s v="CB2751MM"/>
    <s v="T157"/>
    <s v="QAAD958"/>
    <s v="mail Brigitte 17/3"/>
    <n v="59780674"/>
    <d v="2020-03-20T00:00:00"/>
    <s v="CERES"/>
    <d v="2020-03-23T00:00:00"/>
    <m/>
    <m/>
  </r>
  <r>
    <d v="2020-03-26T00:00:00"/>
    <m/>
    <x v="6"/>
    <s v="Laden"/>
    <s v="7344"/>
    <s v="CERES NV"/>
    <s v="SOUFFLET PONT SUR SEINE"/>
    <s v="CHEMIN AUX PRETRES"/>
    <n v="3"/>
    <s v="F"/>
    <n v="10400"/>
    <s v="PONT SUR SEINE"/>
    <s v="EUR"/>
    <s v="EUROPAL TE RUILEN"/>
    <n v="24"/>
    <n v="0"/>
    <s v="A7592MX"/>
    <s v="T260"/>
    <s v="QAHG983"/>
    <s v="mail 18/03"/>
    <n v="59781050"/>
    <d v="2020-03-26T00:00:00"/>
    <s v="CERES"/>
    <d v="2020-03-27T00:00:00"/>
    <m/>
    <m/>
  </r>
  <r>
    <d v="2020-03-27T00:00:00"/>
    <m/>
    <x v="6"/>
    <s v="Lossen"/>
    <s v="7344"/>
    <s v="CERES NV"/>
    <s v="CERES"/>
    <s v="AVENUE DE VILVOORDE"/>
    <n v="300"/>
    <s v="B"/>
    <n v="1130"/>
    <s v="HAREN"/>
    <s v="EUR"/>
    <s v="EUROPAL TE RUILEN"/>
    <n v="24"/>
    <n v="24"/>
    <s v="A7592MX"/>
    <s v="T260"/>
    <s v="QAHG983"/>
    <s v="mail 18/03"/>
    <n v="59781050"/>
    <d v="2020-03-26T00:00:00"/>
    <s v="CERES"/>
    <d v="2020-03-27T00:00:00"/>
    <m/>
    <m/>
  </r>
  <r>
    <d v="2020-04-02T00:00:00"/>
    <m/>
    <x v="7"/>
    <s v="Laden"/>
    <s v="7344"/>
    <s v="CERES NV"/>
    <s v="SOUFFLET PONT SUR SEINE"/>
    <s v="CHEMIN AUX PRETRES"/>
    <n v="3"/>
    <s v="F"/>
    <n v="10400"/>
    <s v="PONT SUR SEINE"/>
    <s v="EUR"/>
    <s v="EUROPAL TE RUILEN"/>
    <n v="24"/>
    <n v="24"/>
    <m/>
    <m/>
    <m/>
    <s v="mail 25/3"/>
    <m/>
    <d v="2020-04-02T00:00:00"/>
    <s v="CERES"/>
    <d v="2020-04-03T00:00:00"/>
    <m/>
    <m/>
  </r>
  <r>
    <d v="2020-04-03T00:00:00"/>
    <m/>
    <x v="7"/>
    <s v="Lossen"/>
    <s v="7344"/>
    <s v="CERES NV"/>
    <s v="CERES"/>
    <s v="AVENUE DE VILVOORDE"/>
    <n v="300"/>
    <s v="B"/>
    <n v="1130"/>
    <s v="HAREN"/>
    <s v="EUR"/>
    <s v="EUROPAL TE RUILEN"/>
    <n v="24"/>
    <n v="24"/>
    <m/>
    <m/>
    <m/>
    <s v="mail 25/3"/>
    <m/>
    <d v="2020-04-02T00:00:00"/>
    <s v="CERES"/>
    <d v="2020-04-03T00:00:00"/>
    <m/>
    <m/>
  </r>
  <r>
    <d v="2020-04-06T00:00:00"/>
    <m/>
    <x v="8"/>
    <s v="Laden"/>
    <s v="7344"/>
    <s v="CERES NV"/>
    <s v="CERES"/>
    <s v="AVENUE DE VILVOORDE"/>
    <n v="300"/>
    <s v="B"/>
    <n v="1130"/>
    <s v="HAREN"/>
    <s v="EUR"/>
    <s v="EUROPAL TE RUILEN"/>
    <n v="20"/>
    <n v="20"/>
    <s v="SV01JVV"/>
    <s v="T265"/>
    <s v="QAHF935"/>
    <s v="mail 3/4"/>
    <m/>
    <d v="2020-04-06T00:00:00"/>
    <m/>
    <d v="2020-04-07T00:00:00"/>
    <s v="Afspraak maken via tel 0033 16 43 69 610"/>
    <m/>
  </r>
  <r>
    <d v="2020-04-07T00:00:00"/>
    <m/>
    <x v="8"/>
    <s v="Lossen"/>
    <s v="7344"/>
    <s v="CERES NV"/>
    <s v="CREGY LES MEAUX LIDL"/>
    <s v="RUE DES RICOUARDES   ZAC DE CHAILLOUET"/>
    <m/>
    <s v="F"/>
    <n v="77124"/>
    <s v="CREGY LES MEAUX"/>
    <s v="EUR"/>
    <s v="EUROPAL TE RUILEN"/>
    <n v="20"/>
    <n v="20"/>
    <s v="SV01JVV"/>
    <s v="T265"/>
    <s v="QAHF935"/>
    <s v="mail 3/4"/>
    <m/>
    <d v="2020-04-06T00:00:00"/>
    <m/>
    <d v="2020-04-07T00:00:00"/>
    <s v="Afspraak maken via tel 0033 16 43 69 610"/>
    <m/>
  </r>
  <r>
    <d v="2020-04-10T00:00:00"/>
    <m/>
    <x v="9"/>
    <s v="Laden"/>
    <s v="7344"/>
    <s v="CERES NV"/>
    <s v="CERES"/>
    <s v="AVENUE DE VILVOORDE"/>
    <n v="300"/>
    <s v="B"/>
    <n v="1130"/>
    <s v="HAREN"/>
    <s v="EUR"/>
    <s v="EUROPAL TE RUILEN"/>
    <n v="28"/>
    <n v="0"/>
    <s v="SV11DTD"/>
    <s v="T172"/>
    <s v="QACK904"/>
    <s v="mail 08/04 FR-77124"/>
    <m/>
    <d v="2020-04-10T00:00:00"/>
    <m/>
    <d v="2020-04-14T00:00:00"/>
    <m/>
    <m/>
  </r>
  <r>
    <d v="2020-04-14T00:00:00"/>
    <m/>
    <x v="9"/>
    <s v="Lossen"/>
    <s v="7344"/>
    <s v="CERES NV"/>
    <s v="CREGY LES MEAUX LIDL"/>
    <s v="RUE DES RICOUARDES   ZAC DE CHAILLOUET"/>
    <m/>
    <s v="F"/>
    <n v="77124"/>
    <s v="CREGY LES MEAUX"/>
    <s v="EUR"/>
    <s v="EUROPAL TE RUILEN"/>
    <n v="28"/>
    <n v="28"/>
    <s v="SV11DTD"/>
    <s v="T172"/>
    <s v="QACK904"/>
    <s v="mail 08/04 FR-77124"/>
    <m/>
    <d v="2020-04-10T00:00:00"/>
    <m/>
    <d v="2020-04-14T00:00:00"/>
    <m/>
    <m/>
  </r>
  <r>
    <d v="2020-04-21T00:00:00"/>
    <m/>
    <x v="10"/>
    <s v="Laden"/>
    <s v="7344"/>
    <s v="CERES NV"/>
    <s v="SOUFFLET PONT SUR SEINE"/>
    <s v="CHEMIN AUX PRETRES"/>
    <n v="3"/>
    <s v="F"/>
    <n v="10400"/>
    <s v="PONT SUR SEINE"/>
    <s v="EUR"/>
    <s v="EUROPAL TE RUILEN"/>
    <n v="25"/>
    <n v="0"/>
    <s v="B106FLG"/>
    <s v="T130"/>
    <s v="QAHR139"/>
    <s v="mail 17/4 C BONNEVIE"/>
    <n v="59781718"/>
    <d v="2020-04-21T00:00:00"/>
    <m/>
    <d v="2020-04-22T00:00:00"/>
    <m/>
    <m/>
  </r>
  <r>
    <d v="2020-04-22T00:00:00"/>
    <m/>
    <x v="10"/>
    <s v="Lossen"/>
    <s v="7344"/>
    <s v="CERES NV"/>
    <s v="CERES"/>
    <s v="AVENUE DE VILVOORDE"/>
    <n v="300"/>
    <s v="B"/>
    <n v="1130"/>
    <s v="HAREN"/>
    <s v="EUR"/>
    <s v="EUROPAL TE RUILEN"/>
    <n v="25"/>
    <n v="25"/>
    <s v="B106FLG"/>
    <s v="T130"/>
    <s v="QAHR139"/>
    <s v="mail 17/4 C BONNEVIE"/>
    <n v="59781718"/>
    <d v="2020-04-21T00:00:00"/>
    <m/>
    <d v="2020-04-22T00:00:00"/>
    <m/>
    <m/>
  </r>
  <r>
    <d v="2020-05-11T00:00:00"/>
    <m/>
    <x v="11"/>
    <s v="Lossen"/>
    <s v="7344"/>
    <s v="CERES NV"/>
    <s v="CERES"/>
    <s v="AVENUE DE VILVOORDE"/>
    <n v="300"/>
    <s v="B"/>
    <n v="1130"/>
    <s v="HAREN"/>
    <s v="EUR"/>
    <s v="EUROPAL TE RUILEN"/>
    <n v="0"/>
    <n v="28"/>
    <s v="1RTP858"/>
    <s v="C3"/>
    <s v="QAEE952"/>
    <s v=" mail 7/5 Celine BONNEVIE VER EECKE  "/>
    <n v="59785169"/>
    <d v="2020-05-11T00:00:00"/>
    <m/>
    <d v="2020-05-11T00:00:00"/>
    <m/>
    <m/>
  </r>
  <r>
    <d v="2020-05-11T00:00:00"/>
    <m/>
    <x v="11"/>
    <s v="Laden"/>
    <s v="7344"/>
    <s v="CERES NV"/>
    <s v="SOUFFLET PONT SUR SEINE"/>
    <s v="CHEMIN AUX PRETRES"/>
    <n v="3"/>
    <s v="F"/>
    <n v="10400"/>
    <s v="PONT SUR SEINE"/>
    <s v="EUR"/>
    <s v="EUROPAL TE RUILEN"/>
    <n v="28"/>
    <n v="0"/>
    <s v="1RTP858"/>
    <s v="C3"/>
    <s v="QAEE952"/>
    <s v=" mail 7/5 Celine BONNEVIE VER EECKE  "/>
    <n v="59785169"/>
    <d v="2020-05-11T00:00:00"/>
    <m/>
    <d v="2020-05-11T00:00:00"/>
    <m/>
    <m/>
  </r>
  <r>
    <d v="2020-05-20T00:00:00"/>
    <m/>
    <x v="12"/>
    <s v="Laden"/>
    <s v="7344"/>
    <s v="CERES NV"/>
    <s v="MOULINS CORBEIL "/>
    <s v="RUE LAFAYETTE"/>
    <n v="2"/>
    <s v="F"/>
    <n v="91100"/>
    <s v="CORBEIL ESSONNES"/>
    <s v="EUR"/>
    <s v="EUROPAL TE RUILEN"/>
    <n v="27"/>
    <n v="27"/>
    <s v="YMS-208"/>
    <s v="T154"/>
    <s v="1QEU243"/>
    <s v="MAIL 14/05-commande 12559307"/>
    <n v="59790184"/>
    <d v="2020-05-20T00:00:00"/>
    <s v="CERES commande 12559307"/>
    <d v="2020-05-22T00:00:00"/>
    <m/>
    <m/>
  </r>
  <r>
    <d v="2020-05-22T00:00:00"/>
    <m/>
    <x v="12"/>
    <s v="Lossen"/>
    <s v="7344"/>
    <s v="CERES NV"/>
    <s v="CERES"/>
    <s v="AVENUE DE VILVOORDE"/>
    <n v="300"/>
    <s v="B"/>
    <n v="1130"/>
    <s v="HAREN"/>
    <s v="EUR"/>
    <s v="EUROPAL TE RUILEN"/>
    <n v="27"/>
    <n v="27"/>
    <s v="YMS-208"/>
    <s v="T154"/>
    <s v="1QEU243"/>
    <s v="MAIL 14/05-commande 12559307"/>
    <n v="59790184"/>
    <d v="2020-05-20T00:00:00"/>
    <s v="CERES commande 12559307"/>
    <d v="2020-05-22T00:00:00"/>
    <m/>
    <m/>
  </r>
  <r>
    <d v="2020-05-29T00:00:00"/>
    <m/>
    <x v="13"/>
    <s v="Laden"/>
    <s v="7344"/>
    <s v="CERES NV"/>
    <s v="CERES"/>
    <s v="AVENUE DE VILVOORDE"/>
    <n v="300"/>
    <s v="B"/>
    <n v="1130"/>
    <s v="HAREN"/>
    <s v="EUR"/>
    <s v="EUROPAL TE RUILEN"/>
    <n v="1"/>
    <n v="1"/>
    <s v="B95JTC"/>
    <s v="TJ112"/>
    <s v="1QEI044"/>
    <s v="commande 470270"/>
    <m/>
    <d v="2020-05-29T00:00:00"/>
    <s v="commande 470270"/>
    <d v="2020-06-03T00:00:00"/>
    <s v="commande 470270"/>
    <m/>
  </r>
  <r>
    <d v="2020-05-29T00:00:00"/>
    <m/>
    <x v="14"/>
    <s v="Laden"/>
    <s v="7344"/>
    <s v="CERES NV"/>
    <s v="TEE"/>
    <s v="EVENBROEKVELD 1"/>
    <m/>
    <s v="B"/>
    <n v="9420"/>
    <s v="ERPE-MERE"/>
    <s v="EUR"/>
    <s v="EUROPAL TE RUILEN"/>
    <n v="58"/>
    <n v="0"/>
    <s v="SV88JVV"/>
    <s v="T184"/>
    <s v="QADL534"/>
    <s v="leeggoed Chatellerault"/>
    <n v="50684695"/>
    <d v="2020-05-26T00:00:00"/>
    <m/>
    <m/>
    <m/>
    <m/>
  </r>
  <r>
    <d v="2020-06-02T00:00:00"/>
    <m/>
    <x v="14"/>
    <s v="Lossen"/>
    <s v="7344"/>
    <s v="CERES NV"/>
    <s v="MOULINS SOUFFLET "/>
    <s v="Avenue Jean Mermoz"/>
    <n v="92"/>
    <s v="F"/>
    <n v="86100"/>
    <s v="CHATELLERAULT"/>
    <s v="EUR"/>
    <s v="EUROPAL TE RUILEN"/>
    <n v="0"/>
    <n v="58"/>
    <s v="SV88JVV"/>
    <s v="T184"/>
    <s v="QADL534"/>
    <s v="leeggoed Chatellerault"/>
    <n v="50684695"/>
    <d v="2020-05-26T00:00:00"/>
    <m/>
    <m/>
    <m/>
    <m/>
  </r>
  <r>
    <d v="2020-06-03T00:00:00"/>
    <m/>
    <x v="13"/>
    <s v="Lossen"/>
    <s v="7344"/>
    <s v="CERES NV"/>
    <s v="STG SOLUTIONS RESTAURATION"/>
    <s v="RUE DU PUITS DIXME "/>
    <n v="1"/>
    <s v="F"/>
    <n v="94310"/>
    <s v="ORLY"/>
    <s v="EUR"/>
    <s v="EUROPAL TE RUILEN"/>
    <n v="1"/>
    <n v="1"/>
    <s v="P1901KH"/>
    <s v="T277"/>
    <s v="QAJV354"/>
    <s v="commande 470270"/>
    <m/>
    <d v="2020-05-29T00:00:00"/>
    <s v="commande 470270"/>
    <d v="2020-06-03T00:00:00"/>
    <s v="commande 470270"/>
    <m/>
  </r>
  <r>
    <d v="2020-06-12T00:00:00"/>
    <m/>
    <x v="15"/>
    <s v="Laden"/>
    <s v="7344"/>
    <s v="CERES NV"/>
    <s v="CERES"/>
    <s v="AVENUE DE VILVOORDE"/>
    <n v="300"/>
    <s v="B"/>
    <n v="1130"/>
    <s v="HAREN"/>
    <s v="EUR"/>
    <s v="EUROPAL TE RUILEN"/>
    <n v="6"/>
    <n v="0"/>
    <s v="1JUH900"/>
    <s v="T259"/>
    <s v="QAHG981"/>
    <s v="MAIL 27/5"/>
    <n v="59785996"/>
    <d v="2020-06-12T00:00:00"/>
    <m/>
    <d v="2020-06-16T00:00:00"/>
    <m/>
    <m/>
  </r>
  <r>
    <d v="2020-06-12T00:00:00"/>
    <m/>
    <x v="16"/>
    <s v="Laden"/>
    <s v="7344"/>
    <s v="CERES NV"/>
    <s v="CERES"/>
    <s v="AVENUE DE VILVOORDE"/>
    <n v="300"/>
    <s v="B"/>
    <n v="1130"/>
    <s v="HAREN"/>
    <s v="EUR"/>
    <s v="EUROPAL TE RUILEN"/>
    <n v="28"/>
    <n v="0"/>
    <s v="CB8804BK"/>
    <s v="T252"/>
    <s v="QAGD844"/>
    <s v="mail 4/6"/>
    <n v="59788487"/>
    <d v="2020-06-12T00:00:00"/>
    <m/>
    <d v="2020-06-15T00:00:00"/>
    <m/>
    <m/>
  </r>
  <r>
    <d v="2020-06-15T00:00:00"/>
    <m/>
    <x v="16"/>
    <s v="Lossen"/>
    <s v="7344"/>
    <s v="CERES NV"/>
    <s v="SOUFFLET PONT SUR SEINE"/>
    <s v="CHEMIN AUX PRETRES"/>
    <n v="3"/>
    <s v="F"/>
    <n v="10400"/>
    <s v="PONT SUR SEINE"/>
    <s v="EUR"/>
    <s v="EUROPAL TE RUILEN"/>
    <n v="28"/>
    <n v="28"/>
    <s v="CB8804BK"/>
    <s v="T252"/>
    <s v="QAGD844"/>
    <s v="mail 4/6"/>
    <n v="59788487"/>
    <d v="2020-06-12T00:00:00"/>
    <m/>
    <d v="2020-06-15T00:00:00"/>
    <m/>
    <m/>
  </r>
  <r>
    <d v="2020-06-16T00:00:00"/>
    <m/>
    <x v="15"/>
    <s v="Lossen"/>
    <s v="7344"/>
    <s v="CERES NV"/>
    <s v="BOULANGERIE NEUHAUSER"/>
    <s v="RUE GEORGES CHARPARK"/>
    <m/>
    <s v="F"/>
    <n v="2100"/>
    <s v="ST QUENTIN "/>
    <s v="EUR"/>
    <s v="EUROPAL TE RUILEN"/>
    <n v="6"/>
    <n v="6"/>
    <s v="1WFY225"/>
    <s v="T135"/>
    <s v="QAHS830"/>
    <s v="MAIL 27/5"/>
    <n v="59785996"/>
    <d v="2020-06-12T00:00:00"/>
    <m/>
    <d v="2020-06-16T00:00:00"/>
    <m/>
    <m/>
  </r>
  <r>
    <d v="2020-06-30T00:00:00"/>
    <m/>
    <x v="17"/>
    <s v="Laden"/>
    <s v="7344"/>
    <s v="CERES NV"/>
    <s v="CERES"/>
    <s v="AVENUE DE VILVOORDE"/>
    <n v="300"/>
    <s v="B"/>
    <n v="1130"/>
    <s v="HAREN"/>
    <s v="EUR"/>
    <s v="EUROPAL TE RUILEN"/>
    <n v="6"/>
    <n v="0"/>
    <s v="1RUK695"/>
    <s v="T164"/>
    <s v="QAAN604"/>
    <s v="mail 22/6"/>
    <n v="59778388"/>
    <d v="2020-06-30T00:00:00"/>
    <s v="NEUHAUSER F02 QT QUENTIN"/>
    <d v="2020-07-02T00:00:00"/>
    <m/>
    <m/>
  </r>
  <r>
    <d v="2020-06-30T00:00:00"/>
    <m/>
    <x v="18"/>
    <s v="Laden"/>
    <s v="7344"/>
    <s v="CERES NV"/>
    <s v="MOULINS SOUFFLET CORBEIL "/>
    <s v="QUAI DE L'APPORT PARIS "/>
    <n v="7"/>
    <s v="F"/>
    <n v="91100"/>
    <s v="CORBEIL ESSONNES"/>
    <s v="EUR"/>
    <s v="EUROPAL TE RUILEN"/>
    <n v="29"/>
    <n v="34"/>
    <s v="1PVJ625"/>
    <s v="T253"/>
    <s v="QAGR363"/>
    <s v="12626489"/>
    <n v="59784689"/>
    <d v="2020-06-30T00:00:00"/>
    <s v="12626489"/>
    <d v="2020-07-01T00:00:00"/>
    <s v="12626489"/>
    <m/>
  </r>
  <r>
    <d v="2020-07-01T00:00:00"/>
    <m/>
    <x v="18"/>
    <s v="Lossen"/>
    <s v="7344"/>
    <s v="CERES NV"/>
    <s v="CERES"/>
    <s v="AVENUE DE VILVOORDE"/>
    <n v="300"/>
    <s v="B"/>
    <n v="1130"/>
    <s v="HAREN"/>
    <s v="EUR"/>
    <s v="EUROPAL TE RUILEN"/>
    <n v="0"/>
    <n v="29"/>
    <s v="1PVJ625"/>
    <s v="T253"/>
    <s v="QAGR363"/>
    <s v="12626489"/>
    <n v="59784689"/>
    <d v="2020-06-30T00:00:00"/>
    <s v="12626489"/>
    <d v="2020-07-01T00:00:00"/>
    <s v="12626489"/>
    <m/>
  </r>
  <r>
    <d v="2020-07-02T00:00:00"/>
    <m/>
    <x v="17"/>
    <s v="Lossen"/>
    <s v="7344"/>
    <s v="CERES NV"/>
    <s v="BOULANGERIE NEUHAUSER"/>
    <s v="RUE GEORGES CHARPARK"/>
    <m/>
    <s v="F"/>
    <n v="2100"/>
    <s v="ST QUENTIN "/>
    <s v="EUR"/>
    <s v="EUROPAL TE RUILEN"/>
    <n v="6"/>
    <n v="6"/>
    <m/>
    <m/>
    <m/>
    <s v="mail 22/6"/>
    <n v="59778388"/>
    <d v="2020-06-30T00:00:00"/>
    <s v="NEUHAUSER F02 QT QUENTIN"/>
    <d v="2020-07-02T00:00:00"/>
    <m/>
    <m/>
  </r>
  <r>
    <d v="2020-07-08T00:00:00"/>
    <m/>
    <x v="19"/>
    <s v="Lossen"/>
    <s v="7344"/>
    <s v="CERES NV"/>
    <s v="CREGY LES MEAUX LIDL"/>
    <s v="RUE DES RICOUARDES   ZAC DE CHAILLOUET"/>
    <m/>
    <s v="F"/>
    <n v="77124"/>
    <s v="CREGY LES MEAUX"/>
    <s v="EUR"/>
    <s v="EUROPAL TE RUILEN"/>
    <n v="28"/>
    <n v="28"/>
    <s v="1XLC962"/>
    <s v="T276"/>
    <s v="QAJV524"/>
    <s v="Crégy les Meaux"/>
    <m/>
    <d v="2020-07-08T00:00:00"/>
    <m/>
    <d v="2020-07-08T00:00:00"/>
    <s v="2989 090 720 01 / CLM_508146"/>
    <m/>
  </r>
  <r>
    <d v="2020-07-08T00:00:00"/>
    <m/>
    <x v="19"/>
    <s v="Laden"/>
    <s v="7344"/>
    <s v="CERES NV"/>
    <s v="CERES"/>
    <s v="AVENUE DE VILVOORDE"/>
    <n v="300"/>
    <s v="B"/>
    <n v="1130"/>
    <s v="HAREN"/>
    <s v="EUR"/>
    <s v="EUROPAL TE RUILEN"/>
    <n v="28"/>
    <n v="28"/>
    <s v="5L87125"/>
    <s v="T267"/>
    <s v="QAHF939"/>
    <s v="Crégy les Meaux"/>
    <m/>
    <d v="2020-07-08T00:00:00"/>
    <m/>
    <d v="2020-07-08T00:00:00"/>
    <s v="2989 090 720 01 / CLM_508146"/>
    <m/>
  </r>
  <r>
    <d v="2020-07-14T00:00:00"/>
    <m/>
    <x v="20"/>
    <s v="Laden"/>
    <s v="7344"/>
    <s v="CERES NV"/>
    <s v="CERES"/>
    <s v="AVENUE DE VILVOORDE"/>
    <n v="300"/>
    <s v="B"/>
    <n v="1130"/>
    <s v="HAREN"/>
    <s v="EUR"/>
    <s v="EUROPAL TE RUILEN"/>
    <n v="28"/>
    <n v="0"/>
    <s v="WGM70082"/>
    <s v="TJ114"/>
    <s v="QAFP760"/>
    <s v="BXL - Pont Sur Seine"/>
    <n v="59783554"/>
    <d v="2020-07-14T00:00:00"/>
    <m/>
    <d v="2020-07-15T00:00:00"/>
    <m/>
    <m/>
  </r>
  <r>
    <d v="2020-07-15T00:00:00"/>
    <m/>
    <x v="20"/>
    <s v="Lossen"/>
    <s v="7344"/>
    <s v="CERES NV"/>
    <s v="SOUFFLET PONT SUR SEINE"/>
    <s v="CHEMIN AUX PRETRES"/>
    <n v="3"/>
    <s v="F"/>
    <n v="10400"/>
    <s v="PONT SUR SEINE"/>
    <s v="EUR"/>
    <s v="EUROPAL TE RUILEN"/>
    <n v="0"/>
    <n v="28"/>
    <s v="WGM70082"/>
    <s v="TJ114"/>
    <s v="QAFP760"/>
    <s v="BXL - Pont Sur Seine"/>
    <n v="59783554"/>
    <d v="2020-07-14T00:00:00"/>
    <m/>
    <d v="2020-07-15T00:00:00"/>
    <m/>
    <m/>
  </r>
  <r>
    <d v="2020-07-31T00:00:00"/>
    <m/>
    <x v="21"/>
    <s v="Laden"/>
    <s v="7344"/>
    <s v="CERES NV"/>
    <s v="MOULINS SOUFFLET CORBEIL "/>
    <s v="QUAI DE L'APPORT PARIS "/>
    <n v="7"/>
    <s v="F"/>
    <n v="91100"/>
    <s v="CORBEIL ESSONNES"/>
    <s v="EUR"/>
    <s v="EUROPAL TE RUILEN"/>
    <n v="28"/>
    <n v="18"/>
    <s v="P8235KB"/>
    <s v="TJ115"/>
    <s v="QAFZ513"/>
    <s v="12736096"/>
    <n v="46918306"/>
    <d v="2020-07-31T00:00:00"/>
    <s v="12736096"/>
    <d v="2020-08-03T00:00:00"/>
    <s v="12736096"/>
    <m/>
  </r>
  <r>
    <d v="2020-08-03T00:00:00"/>
    <m/>
    <x v="21"/>
    <s v="Lossen"/>
    <s v="7344"/>
    <s v="CERES NV"/>
    <s v="CERES"/>
    <s v="AVENUE DE VILVOORDE"/>
    <n v="300"/>
    <s v="B"/>
    <n v="1130"/>
    <s v="HAREN"/>
    <s v="EUR"/>
    <s v="EUROPAL TE RUILEN"/>
    <n v="0"/>
    <n v="28"/>
    <s v="P8235KB"/>
    <s v="TJ115"/>
    <s v="QAFZ513"/>
    <s v="12736096"/>
    <n v="46918306"/>
    <d v="2020-07-31T00:00:00"/>
    <s v="12736096"/>
    <d v="2020-08-03T00:00:00"/>
    <s v="12736096"/>
    <m/>
  </r>
  <r>
    <d v="2020-08-03T00:00:00"/>
    <m/>
    <x v="22"/>
    <s v="Laden"/>
    <s v="7344"/>
    <s v="CERES NV"/>
    <s v="MOULINS SOUFFLET CORBEIL "/>
    <s v="QUAI DE L'APPORT PARIS "/>
    <n v="7"/>
    <s v="F"/>
    <n v="91100"/>
    <s v="CORBEIL ESSONNES"/>
    <s v="EUR"/>
    <s v="EUROPAL TE RUILEN"/>
    <n v="28"/>
    <n v="0"/>
    <s v="BV14CCN"/>
    <s v="T253"/>
    <s v="QAGR363"/>
    <s v="12723777"/>
    <n v="62975775"/>
    <d v="2020-08-03T00:00:00"/>
    <s v="12723777"/>
    <d v="2020-08-04T00:00:00"/>
    <m/>
    <m/>
  </r>
  <r>
    <d v="2020-08-04T00:00:00"/>
    <m/>
    <x v="22"/>
    <s v="Lossen"/>
    <s v="7344"/>
    <s v="CERES NV"/>
    <s v="CERES"/>
    <s v="AVENUE DE VILVOORDE"/>
    <n v="300"/>
    <s v="B"/>
    <n v="1130"/>
    <s v="HAREN"/>
    <s v="EUR"/>
    <s v="EUROPAL TE RUILEN"/>
    <n v="28"/>
    <n v="28"/>
    <s v="BV14CCN"/>
    <s v="T253"/>
    <s v="QAGR363"/>
    <s v="12723777"/>
    <n v="62975775"/>
    <d v="2020-08-03T00:00:00"/>
    <s v="12723777"/>
    <d v="2020-08-04T00:00:00"/>
    <m/>
    <m/>
  </r>
  <r>
    <d v="2020-08-20T00:00:00"/>
    <m/>
    <x v="23"/>
    <s v="Lossen"/>
    <s v="7344"/>
    <s v="CERES NV"/>
    <s v="CREGY LES MEAUX LIDL"/>
    <s v="RUE DES RICOUARDES   ZAC DE CHAILLOUET"/>
    <m/>
    <s v="F"/>
    <n v="77124"/>
    <s v="CREGY LES MEAUX"/>
    <s v="EUR"/>
    <s v="EUROPAL TE RUILEN"/>
    <n v="28"/>
    <n v="28"/>
    <s v="1WCT535"/>
    <s v="T189"/>
    <s v="QADU455"/>
    <s v="77124 Crégy les Meaux"/>
    <n v="59784983"/>
    <d v="2020-08-21T00:00:00"/>
    <m/>
    <d v="2020-08-24T00:00:00"/>
    <s v="CLM_873243"/>
    <m/>
  </r>
  <r>
    <d v="2020-08-20T00:00:00"/>
    <m/>
    <x v="23"/>
    <s v="Laden"/>
    <s v="7344"/>
    <s v="CERES NV"/>
    <s v="CERES"/>
    <s v="AVENUE DE VILVOORDE"/>
    <n v="300"/>
    <s v="B"/>
    <n v="1130"/>
    <s v="HAREN"/>
    <s v="EUR"/>
    <s v="EUROPAL TE RUILEN"/>
    <n v="28"/>
    <n v="0"/>
    <s v="1WCT535"/>
    <s v="T189"/>
    <s v="QADU455"/>
    <s v="77124 Crégy les Meaux"/>
    <n v="59784983"/>
    <d v="2020-08-21T00:00:00"/>
    <m/>
    <d v="2020-08-24T00:00:00"/>
    <s v="CLM_873243"/>
    <m/>
  </r>
  <r>
    <d v="2020-08-31T00:00:00"/>
    <m/>
    <x v="24"/>
    <s v="Laden"/>
    <s v="7344"/>
    <s v="CERES NV"/>
    <s v="CERES"/>
    <s v="AVENUE DE VILVOORDE"/>
    <n v="300"/>
    <s v="B"/>
    <n v="1130"/>
    <s v="HAREN"/>
    <s v="EUR"/>
    <s v="EUROPAL TE RUILEN"/>
    <n v="28"/>
    <n v="0"/>
    <s v="1UDX159"/>
    <s v="T269"/>
    <s v="QAJQ090"/>
    <s v="MAIL "/>
    <n v="28892359"/>
    <d v="2020-08-31T00:00:00"/>
    <s v="PONT SUR SEINE"/>
    <d v="2020-09-01T00:00:00"/>
    <m/>
    <m/>
  </r>
  <r>
    <d v="2020-09-01T00:00:00"/>
    <m/>
    <x v="24"/>
    <s v="Lossen"/>
    <s v="7344"/>
    <s v="CERES NV"/>
    <s v="SOUFFLET PONT SUR SEINE"/>
    <s v="CHEMIN AUX PRETRES"/>
    <n v="3"/>
    <s v="F"/>
    <n v="10400"/>
    <s v="PONT SUR SEINE"/>
    <s v="EUR"/>
    <s v="EUROPAL TE RUILEN"/>
    <n v="28"/>
    <n v="28"/>
    <s v="1XLC962"/>
    <s v="T269"/>
    <s v="QAJQ090"/>
    <s v="MAIL "/>
    <n v="28892359"/>
    <d v="2020-08-31T00:00:00"/>
    <s v="PONT SUR SEINE"/>
    <d v="2020-09-01T00:00:00"/>
    <m/>
    <m/>
  </r>
  <r>
    <d v="2020-09-14T00:00:00"/>
    <m/>
    <x v="25"/>
    <s v="Laden"/>
    <s v="7344"/>
    <s v="CERES NV"/>
    <s v="CERES"/>
    <s v="AVENUE DE VILVOORDE"/>
    <n v="300"/>
    <s v="B"/>
    <n v="1130"/>
    <s v="HAREN"/>
    <s v="EUR"/>
    <s v="EUROPAL TE RUILEN"/>
    <n v="28"/>
    <n v="28"/>
    <m/>
    <m/>
    <m/>
    <s v="mail Deborah 8/9"/>
    <n v="13329"/>
    <d v="2020-09-14T00:00:00"/>
    <s v="Ordernummer 2989 15092001 LIDL CHANTELOUP"/>
    <d v="2020-09-15T00:00:00"/>
    <s v="2989 15092001 / CLM_1037744"/>
    <m/>
  </r>
  <r>
    <d v="2020-09-15T00:00:00"/>
    <m/>
    <x v="25"/>
    <s v="Lossen"/>
    <s v="7344"/>
    <s v="CERES NV"/>
    <s v="LIDL"/>
    <s v="RUE DES RICOUARDES-ZAC DE CHALLOUET"/>
    <m/>
    <s v="F"/>
    <n v="77124"/>
    <s v="CREGY LES MEAUX"/>
    <s v="EUR"/>
    <s v="EUROPAL TE RUILEN"/>
    <n v="28"/>
    <n v="28"/>
    <m/>
    <m/>
    <m/>
    <s v="mail Deborah 8/9"/>
    <n v="13329"/>
    <d v="2020-09-14T00:00:00"/>
    <s v="Ordernummer 2989 15092001 LIDL CHANTELOUP"/>
    <d v="2020-09-15T00:00:00"/>
    <s v="2989 15092001 / CLM_1037744"/>
    <m/>
  </r>
  <r>
    <d v="2020-10-02T00:00:00"/>
    <m/>
    <x v="26"/>
    <s v="Laden"/>
    <s v="7344"/>
    <s v="CERES NV"/>
    <s v="CERES"/>
    <s v="AVENUE DE VILVOORDE"/>
    <n v="300"/>
    <s v="B"/>
    <n v="1130"/>
    <s v="HAREN"/>
    <s v="EUR"/>
    <s v="EUROPAL TE RUILEN"/>
    <n v="28"/>
    <n v="28"/>
    <m/>
    <m/>
    <m/>
    <s v="mail 18/9"/>
    <n v="65690522"/>
    <d v="2020-10-02T00:00:00"/>
    <s v="LA TRINITE"/>
    <d v="2020-10-06T00:00:00"/>
    <m/>
    <m/>
  </r>
  <r>
    <d v="2020-10-05T00:00:00"/>
    <m/>
    <x v="27"/>
    <s v="Laden"/>
    <s v="7344"/>
    <s v="CERES NV"/>
    <s v="CERES"/>
    <s v="AVENUE DE VILVOORDE"/>
    <n v="300"/>
    <s v="B"/>
    <n v="1130"/>
    <s v="HAREN"/>
    <s v="EUR"/>
    <s v="EUROPAL TE RUILEN"/>
    <n v="5"/>
    <n v="0"/>
    <s v="1WBH869"/>
    <s v="T147"/>
    <s v="1QCZ669"/>
    <s v="MAIL 28*9"/>
    <n v="59782286"/>
    <d v="2020-10-05T00:00:00"/>
    <m/>
    <d v="2020-10-07T00:00:00"/>
    <m/>
    <m/>
  </r>
  <r>
    <d v="2020-10-06T00:00:00"/>
    <m/>
    <x v="26"/>
    <s v="Lossen"/>
    <s v="7344"/>
    <s v="CERES NV"/>
    <s v="CASH ALIMENTAIRE"/>
    <s v="BOULEVARD DE L'OLI"/>
    <n v="38"/>
    <s v="F"/>
    <n v="6340"/>
    <s v="LA TRINITE"/>
    <s v="EUR"/>
    <s v="EUROPAL TE RUILEN"/>
    <n v="28"/>
    <n v="28"/>
    <m/>
    <m/>
    <m/>
    <s v="mail 18/9"/>
    <n v="65690522"/>
    <d v="2020-10-02T00:00:00"/>
    <s v="LA TRINITE"/>
    <d v="2020-10-06T00:00:00"/>
    <m/>
    <m/>
  </r>
  <r>
    <d v="2020-10-07T00:00:00"/>
    <m/>
    <x v="27"/>
    <s v="Lossen"/>
    <s v="7344"/>
    <s v="CERES NV"/>
    <s v="BOULANGERIE NEUHAUSER"/>
    <s v="RUE GEORGES CHARPARK"/>
    <m/>
    <s v="F"/>
    <n v="2100"/>
    <s v="ST QUENTIN "/>
    <s v="EUR"/>
    <s v="EUROPAL TE RUILEN"/>
    <n v="5"/>
    <n v="5"/>
    <s v="SV96CST"/>
    <s v="T150"/>
    <s v="1QCZ652"/>
    <s v="MAIL 28*9"/>
    <n v="59782286"/>
    <d v="2020-10-05T00:00:00"/>
    <m/>
    <d v="2020-10-07T00:00:00"/>
    <m/>
    <m/>
  </r>
  <r>
    <d v="2020-10-07T00:00:00"/>
    <m/>
    <x v="28"/>
    <s v="Laden"/>
    <s v="7344"/>
    <s v="CERES NV"/>
    <s v="MOULINS SOUFFLET CORBEIL "/>
    <s v="QUAI DE L'APPORT PARIS "/>
    <n v="7"/>
    <s v="F"/>
    <n v="91100"/>
    <s v="CORBEIL ESSONNES"/>
    <s v="EUR"/>
    <s v="EUROPAL TE RUILEN"/>
    <n v="28"/>
    <n v="0"/>
    <s v="1SRJ311"/>
    <s v="TC402"/>
    <s v="QAKM163"/>
    <s v="12898237"/>
    <n v="65092210"/>
    <d v="2020-10-07T00:00:00"/>
    <s v="12898237"/>
    <d v="2020-10-08T00:00:00"/>
    <m/>
    <m/>
  </r>
  <r>
    <d v="2020-10-08T00:00:00"/>
    <m/>
    <x v="28"/>
    <s v="Lossen"/>
    <s v="7344"/>
    <s v="CERES NV"/>
    <s v="CERES"/>
    <s v="AVENUE DE VILVOORDE"/>
    <n v="300"/>
    <s v="B"/>
    <n v="1130"/>
    <s v="HAREN"/>
    <s v="EUR"/>
    <s v="EUROPAL TE RUILEN"/>
    <n v="0"/>
    <n v="28"/>
    <s v="1SRJ311"/>
    <s v="TC402"/>
    <s v="QAKM163"/>
    <s v="12898237"/>
    <n v="65092210"/>
    <d v="2020-10-07T00:00:00"/>
    <s v="12898237"/>
    <d v="2020-10-08T00:00:00"/>
    <m/>
    <m/>
  </r>
  <r>
    <d v="2020-10-13T00:00:00"/>
    <m/>
    <x v="29"/>
    <s v="Laden"/>
    <s v="7344"/>
    <s v="CERES NV"/>
    <s v="SOUFFLET PONT SUR SEINE"/>
    <s v="CHEMIN AUX PRETRES"/>
    <n v="3"/>
    <s v="F"/>
    <n v="10400"/>
    <s v="PONT SUR SEINE"/>
    <s v="EUR"/>
    <s v="EUROPAL TE RUILEN"/>
    <n v="12"/>
    <n v="8"/>
    <s v="1TSB135"/>
    <s v="T151"/>
    <s v="1QDY657"/>
    <s v="mail 7/10"/>
    <n v="59788871"/>
    <d v="2020-10-13T00:00:00"/>
    <s v="CERES 2925551"/>
    <d v="2020-10-14T00:00:00"/>
    <m/>
    <m/>
  </r>
  <r>
    <d v="2020-10-14T00:00:00"/>
    <m/>
    <x v="29"/>
    <s v="Lossen"/>
    <s v="7344"/>
    <s v="CERES NV"/>
    <s v="CERES"/>
    <s v="AVENUE DE VILVOORDE"/>
    <n v="300"/>
    <s v="B"/>
    <n v="1130"/>
    <s v="HAREN"/>
    <s v="EUR"/>
    <s v="EUROPAL TE RUILEN"/>
    <n v="0"/>
    <n v="12"/>
    <s v="1TSB135"/>
    <s v="T151"/>
    <s v="1QDY657"/>
    <s v="mail 7/10"/>
    <n v="59788871"/>
    <d v="2020-10-13T00:00:00"/>
    <s v="CERES 2925551"/>
    <d v="2020-10-14T00:00:00"/>
    <m/>
    <m/>
  </r>
  <r>
    <d v="2020-11-16T00:00:00"/>
    <m/>
    <x v="30"/>
    <s v="Laden"/>
    <s v="7344"/>
    <s v="CERES NV"/>
    <s v="CERES"/>
    <s v="AVENUE DE VILVOORDE"/>
    <n v="300"/>
    <s v="B"/>
    <n v="1130"/>
    <s v="HAREN"/>
    <s v="EUR"/>
    <s v="EUROPAL TE RUILEN"/>
    <n v="5"/>
    <n v="0"/>
    <s v="1RCK928"/>
    <s v="T134"/>
    <s v="QAHT528"/>
    <m/>
    <n v="65092580"/>
    <d v="2020-11-16T00:00:00"/>
    <m/>
    <d v="2020-11-17T00:00:00"/>
    <m/>
    <m/>
  </r>
  <r>
    <d v="2020-11-17T00:00:00"/>
    <m/>
    <x v="30"/>
    <s v="Lossen"/>
    <s v="7344"/>
    <s v="CERES NV"/>
    <s v="NEUHAUSER"/>
    <s v="RUE GEORGES CHARPAK"/>
    <m/>
    <s v="F"/>
    <n v="2100"/>
    <s v="SAINT-QUENTIN"/>
    <s v="EUR"/>
    <s v="EUROPAL TE RUILEN"/>
    <n v="5"/>
    <n v="5"/>
    <s v="CB8776PC"/>
    <s v="TJ114"/>
    <s v="QAFP760"/>
    <m/>
    <n v="65092580"/>
    <d v="2020-11-16T00:00:00"/>
    <m/>
    <d v="2020-11-17T00:00:00"/>
    <m/>
    <m/>
  </r>
  <r>
    <d v="2020-11-20T00:00:00"/>
    <m/>
    <x v="31"/>
    <s v="Laden"/>
    <s v="7344"/>
    <s v="CERES NV"/>
    <s v="MOULINS SOUFFLET CORBEIL "/>
    <s v="QUAI DE L'APPORT PARIS "/>
    <n v="7"/>
    <s v="F"/>
    <n v="91100"/>
    <s v="CORBEIL ESSONNES"/>
    <s v="EUR"/>
    <s v="EUROPAL TE RUILEN"/>
    <n v="28"/>
    <n v="0"/>
    <s v="IS11NVA"/>
    <s v="T254"/>
    <s v="QAGR360"/>
    <s v="12994924"/>
    <n v="59782334"/>
    <d v="2020-11-20T00:00:00"/>
    <s v="12994924"/>
    <d v="2020-11-23T00:00:00"/>
    <m/>
    <m/>
  </r>
  <r>
    <d v="2020-11-23T00:00:00"/>
    <m/>
    <x v="31"/>
    <s v="Lossen"/>
    <s v="7344"/>
    <s v="CERES NV"/>
    <s v="CERES"/>
    <s v="AVENUE DE VILVOORDE"/>
    <n v="300"/>
    <s v="B"/>
    <n v="1130"/>
    <s v="HAREN"/>
    <s v="EUR"/>
    <s v="EUROPAL TE RUILEN"/>
    <n v="28"/>
    <n v="28"/>
    <s v="IS11NVA"/>
    <s v="T254"/>
    <s v="QAGR360"/>
    <s v="12994924"/>
    <n v="59782334"/>
    <d v="2020-11-20T00:00:00"/>
    <s v="12994924"/>
    <d v="2020-11-23T00:00:00"/>
    <m/>
    <m/>
  </r>
  <r>
    <d v="2020-11-27T00:00:00"/>
    <m/>
    <x v="32"/>
    <s v="Laden"/>
    <s v="7344"/>
    <s v="CERES NV"/>
    <s v="CERES"/>
    <s v="AVENUE DE VILVOORDE"/>
    <n v="300"/>
    <s v="B"/>
    <n v="1130"/>
    <s v="HAREN"/>
    <s v="EUR"/>
    <s v="EUROPAL TE RUILEN"/>
    <n v="1"/>
    <n v="1"/>
    <s v="1UMW542"/>
    <s v="T173"/>
    <s v="QACK924"/>
    <s v="mail Danny 24/11"/>
    <n v="65095048"/>
    <d v="2020-11-27T00:00:00"/>
    <m/>
    <d v="2020-11-30T00:00:00"/>
    <s v="commande 518086"/>
    <m/>
  </r>
  <r>
    <d v="2020-11-30T00:00:00"/>
    <m/>
    <x v="32"/>
    <s v="Lossen"/>
    <s v="7344"/>
    <s v="CERES NV"/>
    <s v="STG SOLUTIONS RESTAURATION"/>
    <s v="RUE DU PUITS DIXME "/>
    <n v="1"/>
    <s v="F"/>
    <n v="94310"/>
    <s v="ORLY"/>
    <s v="EUR"/>
    <s v="EUROPAL TE RUILEN"/>
    <n v="1"/>
    <n v="1"/>
    <s v="P1901KH"/>
    <s v="L214"/>
    <s v="QAAN601"/>
    <s v="mail Danny 24/11"/>
    <n v="65095048"/>
    <d v="2020-11-27T00:00:00"/>
    <m/>
    <d v="2020-11-30T00:00:00"/>
    <s v="commande 518086"/>
    <m/>
  </r>
  <r>
    <d v="2021-01-04T00:00:00"/>
    <m/>
    <x v="33"/>
    <s v="Laden"/>
    <s v="7344"/>
    <s v="CERES NV"/>
    <s v="MOULINS SOUFFLET CORBEIL "/>
    <s v="QUAI DE L'APPORT PARIS "/>
    <n v="7"/>
    <s v="F"/>
    <n v="91100"/>
    <s v="CORBEIL ESSONNES"/>
    <s v="EUR"/>
    <s v="EUROPAL TE RUILEN"/>
    <n v="0"/>
    <n v="0"/>
    <s v="1XLC962"/>
    <s v="L221"/>
    <s v="QAKE969"/>
    <s v="13053402"/>
    <n v="59782736"/>
    <d v="2021-01-04T00:00:00"/>
    <s v="13053402"/>
    <d v="2021-01-05T00:00:00"/>
    <s v="13053402"/>
    <m/>
  </r>
  <r>
    <d v="2021-01-05T00:00:00"/>
    <m/>
    <x v="33"/>
    <s v="Lossen"/>
    <s v="7344"/>
    <s v="CERES NV"/>
    <s v="CERES"/>
    <s v="AVENUE DE VILVOORDE"/>
    <n v="300"/>
    <s v="B"/>
    <n v="1130"/>
    <s v="HAREN"/>
    <s v="EUR"/>
    <s v="EUROPAL TE RUILEN"/>
    <n v="0"/>
    <n v="0"/>
    <s v="1XLC962"/>
    <s v="L221"/>
    <s v="QAKE969"/>
    <s v="13053402"/>
    <n v="59782736"/>
    <d v="2021-01-04T00:00:00"/>
    <s v="13053402"/>
    <d v="2021-01-05T00:00:00"/>
    <s v="13053402"/>
    <m/>
  </r>
  <r>
    <d v="2021-01-15T00:00:00"/>
    <m/>
    <x v="34"/>
    <s v="Laden"/>
    <s v="7344"/>
    <s v="CERES NV"/>
    <s v="MOULINS SOUFFLET CORBEIL "/>
    <s v="QUAI DE L'APPORT PARIS "/>
    <n v="7"/>
    <s v="F"/>
    <n v="91100"/>
    <s v="CORBEIL ESSONNES"/>
    <s v="EUR"/>
    <s v="EUROPAL TE RUILEN"/>
    <n v="28"/>
    <n v="0"/>
    <s v="P3617KK"/>
    <s v="T173"/>
    <s v="QACK924"/>
    <s v="13115081"/>
    <n v="65095512"/>
    <d v="2021-01-15T00:00:00"/>
    <s v="13115081"/>
    <d v="2021-01-18T00:00:00"/>
    <m/>
    <m/>
  </r>
  <r>
    <d v="2021-01-18T00:00:00"/>
    <m/>
    <x v="35"/>
    <s v="Lossen"/>
    <s v="7344"/>
    <s v="CERES NV"/>
    <s v="STG SOLUTIONS RESTAURATION"/>
    <s v="RUE DU PUITS DIXME "/>
    <n v="1"/>
    <s v="F"/>
    <n v="94310"/>
    <s v="ORLY"/>
    <s v="EUR"/>
    <s v="EUROPAL TE RUILEN"/>
    <n v="0"/>
    <n v="1"/>
    <s v="1WFY210"/>
    <s v="T145"/>
    <s v="1QBC486"/>
    <s v="MAIL lieven 14/1"/>
    <n v="65095513"/>
    <d v="2021-01-18T00:00:00"/>
    <s v="STG ORLY"/>
    <m/>
    <s v="commande 531446"/>
    <m/>
  </r>
  <r>
    <d v="2021-01-18T00:00:00"/>
    <m/>
    <x v="35"/>
    <s v="Laden"/>
    <s v="7344"/>
    <s v="CERES NV"/>
    <s v="CERES"/>
    <s v="AVENUE DE VILVOORDE"/>
    <n v="300"/>
    <s v="B"/>
    <n v="1130"/>
    <s v="HAREN"/>
    <s v="EUR"/>
    <s v="EUROPAL TE RUILEN"/>
    <n v="1"/>
    <n v="1"/>
    <s v="P3617KK"/>
    <s v="T173"/>
    <s v="QACK924"/>
    <s v="MAIL lieven 14/1"/>
    <n v="65095513"/>
    <d v="2021-01-18T00:00:00"/>
    <s v="STG ORLY"/>
    <m/>
    <s v="commande 531446"/>
    <m/>
  </r>
  <r>
    <d v="2021-01-18T00:00:00"/>
    <m/>
    <x v="34"/>
    <s v="Lossen"/>
    <s v="7344"/>
    <s v="CERES NV"/>
    <s v="CERES"/>
    <s v="AVENUE DE VILVOORDE"/>
    <n v="300"/>
    <s v="B"/>
    <n v="1130"/>
    <s v="HAREN"/>
    <s v="EUR"/>
    <s v="EUROPAL TE RUILEN"/>
    <n v="28"/>
    <n v="28"/>
    <s v="P3617KK"/>
    <s v="T173"/>
    <s v="QACK924"/>
    <s v="13115081"/>
    <n v="65095512"/>
    <d v="2021-01-15T00:00:00"/>
    <s v="13115081"/>
    <d v="2021-01-18T00:00:00"/>
    <m/>
    <m/>
  </r>
  <r>
    <d v="2021-01-29T00:00:00"/>
    <m/>
    <x v="36"/>
    <s v="Laden"/>
    <s v="7344"/>
    <s v="CERES NV"/>
    <s v="CERES"/>
    <s v="AVENUE DE VILVOORDE"/>
    <n v="300"/>
    <s v="B"/>
    <n v="1130"/>
    <s v="HAREN"/>
    <s v="EUR"/>
    <s v="EUROPAL TE RUILEN"/>
    <n v="8"/>
    <n v="0"/>
    <m/>
    <m/>
    <m/>
    <s v="mail 18/1"/>
    <n v="65090317"/>
    <d v="2021-01-29T00:00:00"/>
    <s v="NEUHAUSER ST QUENTIN"/>
    <d v="2021-02-02T00:00:00"/>
    <m/>
    <m/>
  </r>
  <r>
    <d v="2021-02-02T00:00:00"/>
    <m/>
    <x v="36"/>
    <s v="Lossen"/>
    <s v="7344"/>
    <s v="CERES NV"/>
    <s v="NEUHAUSER"/>
    <s v="RUE GEORGES CHARPAK"/>
    <m/>
    <s v="F"/>
    <n v="2100"/>
    <s v="SAINT-QUENTIN"/>
    <s v="EUR"/>
    <s v="EUROPAL TE RUILEN"/>
    <n v="8"/>
    <n v="8"/>
    <m/>
    <m/>
    <m/>
    <s v="mail 18/1"/>
    <n v="65090317"/>
    <d v="2021-01-29T00:00:00"/>
    <s v="NEUHAUSER ST QUENTIN"/>
    <d v="2021-02-02T00:00:00"/>
    <m/>
    <m/>
  </r>
  <r>
    <d v="2021-02-10T00:00:00"/>
    <m/>
    <x v="37"/>
    <s v="Laden"/>
    <s v="7344"/>
    <s v="CERES NV"/>
    <s v="MOULINS SOUFFLET CORBEIL "/>
    <s v="QUAI DE L'APPORT PARIS "/>
    <n v="7"/>
    <s v="F"/>
    <n v="91100"/>
    <s v="CORBEIL ESSONNES"/>
    <s v="EUR"/>
    <s v="EUROPAL TE RUILEN"/>
    <n v="28"/>
    <n v="0"/>
    <s v="IS20BIV"/>
    <s v="T336"/>
    <s v="QALS890"/>
    <s v="13156518"/>
    <n v="65098612"/>
    <d v="2021-02-10T00:00:00"/>
    <s v="13156518"/>
    <d v="2021-02-11T00:00:00"/>
    <s v="13156518"/>
    <m/>
  </r>
  <r>
    <d v="2021-02-10T00:00:00"/>
    <m/>
    <x v="38"/>
    <s v="Laden"/>
    <s v="7344"/>
    <s v="CERES NV"/>
    <s v="SOUFFLET PONT SUR SEINE"/>
    <s v="CHEMIN AUX PRETRES"/>
    <n v="3"/>
    <s v="F"/>
    <n v="10400"/>
    <s v="PONT SUR SEINE"/>
    <s v="EUR"/>
    <s v="EUROPAL TE RUILEN"/>
    <n v="12"/>
    <n v="0"/>
    <s v="P3287KH"/>
    <s v="T257"/>
    <s v="QAGR368"/>
    <s v="13159425"/>
    <n v="65099915"/>
    <d v="2021-02-10T00:00:00"/>
    <s v="13159425"/>
    <d v="2021-02-11T00:00:00"/>
    <s v="13159425"/>
    <m/>
  </r>
  <r>
    <d v="2021-02-11T00:00:00"/>
    <m/>
    <x v="37"/>
    <s v="Lossen"/>
    <s v="7344"/>
    <s v="CERES NV"/>
    <s v="CERES"/>
    <s v="AVENUE DE VILVOORDE"/>
    <n v="300"/>
    <s v="B"/>
    <n v="1130"/>
    <s v="HAREN"/>
    <s v="EUR"/>
    <s v="EUROPAL TE RUILEN"/>
    <n v="0"/>
    <n v="28"/>
    <s v="IS20BIV"/>
    <s v="T336"/>
    <s v="QALS890"/>
    <s v="13156518"/>
    <n v="65098612"/>
    <d v="2021-02-10T00:00:00"/>
    <s v="13156518"/>
    <d v="2021-02-11T00:00:00"/>
    <s v="13156518"/>
    <m/>
  </r>
  <r>
    <d v="2021-02-11T00:00:00"/>
    <m/>
    <x v="38"/>
    <s v="Lossen"/>
    <s v="7344"/>
    <s v="CERES NV"/>
    <s v="CERES"/>
    <s v="AVENUE DE VILVOORDE"/>
    <n v="300"/>
    <s v="B"/>
    <n v="1130"/>
    <s v="HAREN"/>
    <s v="EUR"/>
    <s v="EUROPAL TE RUILEN"/>
    <n v="0"/>
    <n v="12"/>
    <s v="P3287KH"/>
    <s v="T257"/>
    <s v="QAGR368"/>
    <s v="13159425"/>
    <n v="65099915"/>
    <d v="2021-02-10T00:00:00"/>
    <s v="13159425"/>
    <d v="2021-02-11T00:00:00"/>
    <s v="13159425"/>
    <m/>
  </r>
  <r>
    <d v="2021-03-24T00:00:00"/>
    <m/>
    <x v="39"/>
    <s v="Laden"/>
    <s v="7344"/>
    <s v="CERES NV"/>
    <s v="MOULINS SOUFFLET CORBEIL "/>
    <s v="QUAI DE L'APPORT PARIS "/>
    <n v="7"/>
    <s v="F"/>
    <n v="91100"/>
    <s v="CORBEIL ESSONNES"/>
    <s v="EUR"/>
    <s v="EUROPAL TE RUILEN"/>
    <n v="28"/>
    <n v="0"/>
    <s v="SV12JVV"/>
    <s v="T272"/>
    <s v="QAJQ096"/>
    <s v="13270061"/>
    <n v="65102486"/>
    <d v="2021-03-24T00:00:00"/>
    <s v="CERES - 13270061"/>
    <d v="2021-03-25T00:00:00"/>
    <s v="13270061"/>
    <m/>
  </r>
  <r>
    <d v="2021-03-25T00:00:00"/>
    <m/>
    <x v="39"/>
    <s v="Lossen"/>
    <s v="7344"/>
    <s v="CERES NV"/>
    <s v="CERES"/>
    <s v="AVENUE DE VILVOORDE"/>
    <n v="300"/>
    <s v="B"/>
    <n v="1130"/>
    <s v="HAREN"/>
    <s v="EUR"/>
    <s v="EUROPAL TE RUILEN"/>
    <n v="0"/>
    <n v="28"/>
    <s v="SV12JVV"/>
    <s v="T272"/>
    <s v="QAJQ096"/>
    <s v="13270061"/>
    <n v="65102486"/>
    <d v="2021-03-24T00:00:00"/>
    <s v="CERES - 13270061"/>
    <d v="2021-03-25T00:00:00"/>
    <s v="13270061"/>
    <m/>
  </r>
  <r>
    <d v="2021-04-16T00:00:00"/>
    <m/>
    <x v="40"/>
    <s v="Laden"/>
    <s v="7344"/>
    <s v="CERES NV"/>
    <s v="MOULINS SOUFFLET CORBEIL "/>
    <s v="QUAI DE L'APPORT PARIS "/>
    <n v="7"/>
    <s v="F"/>
    <n v="91100"/>
    <s v="CORBEIL ESSONNES"/>
    <s v="EUR"/>
    <s v="EUROPAL TE RUILEN"/>
    <n v="19"/>
    <n v="0"/>
    <s v="VS18VVT"/>
    <s v="T154"/>
    <s v="1QEU243"/>
    <s v="13339309"/>
    <n v="65101306"/>
    <d v="2021-04-16T00:00:00"/>
    <s v="13339309"/>
    <d v="2021-04-19T00:00:00"/>
    <s v="13339309"/>
    <m/>
  </r>
  <r>
    <d v="2021-04-19T00:00:00"/>
    <m/>
    <x v="40"/>
    <s v="Lossen"/>
    <s v="7344"/>
    <s v="CERES NV"/>
    <s v="CERES"/>
    <s v="AVENUE DE VILVOORDE"/>
    <n v="300"/>
    <s v="B"/>
    <n v="1130"/>
    <s v="HAREN"/>
    <s v="EUR"/>
    <s v="EUROPAL TE RUILEN"/>
    <n v="0"/>
    <n v="19"/>
    <s v="VS18VVT"/>
    <s v="T154"/>
    <s v="1QEU243"/>
    <s v="13339309"/>
    <n v="65101306"/>
    <d v="2021-04-16T00:00:00"/>
    <s v="13339309"/>
    <d v="2021-04-19T00:00:00"/>
    <s v="13339309"/>
    <m/>
  </r>
  <r>
    <d v="2021-04-22T00:00:00"/>
    <m/>
    <x v="41"/>
    <s v="Laden"/>
    <s v="7344"/>
    <s v="CERES NV"/>
    <s v="SOUFFLET PONT SUR SEINE"/>
    <s v="CHEMIN AUX PRETRES"/>
    <n v="3"/>
    <s v="F"/>
    <n v="10400"/>
    <s v="PONT SUR SEINE"/>
    <s v="EUR"/>
    <s v="EUROPAL TE RUILEN"/>
    <n v="12"/>
    <n v="12"/>
    <s v="1TSB135"/>
    <s v="T135"/>
    <s v="QAHS830"/>
    <s v="soufflet pont sur seine"/>
    <n v="65094175"/>
    <d v="2021-04-22T00:00:00"/>
    <s v="CERES"/>
    <d v="2021-04-23T00:00:00"/>
    <m/>
    <m/>
  </r>
  <r>
    <d v="2021-04-22T00:00:00"/>
    <m/>
    <x v="42"/>
    <s v="Laden"/>
    <s v="7344"/>
    <s v="CERES NV"/>
    <s v="CERES"/>
    <s v="AVENUE DE VILVOORDE"/>
    <n v="300"/>
    <s v="B"/>
    <n v="1130"/>
    <s v="HAREN"/>
    <s v="EUR"/>
    <s v="EUROPAL TE RUILEN"/>
    <n v="8"/>
    <n v="8"/>
    <s v="1SRJ311"/>
    <s v="TJ113"/>
    <s v="QAFB355"/>
    <s v="mail 19/04"/>
    <n v="65101506"/>
    <d v="2021-04-22T00:00:00"/>
    <m/>
    <d v="2021-04-23T00:00:00"/>
    <m/>
    <m/>
  </r>
  <r>
    <d v="2021-04-23T00:00:00"/>
    <m/>
    <x v="42"/>
    <s v="Lossen"/>
    <s v="7344"/>
    <s v="CERES NV"/>
    <s v="BOULANGERIE NEUHAUSER"/>
    <s v="RUE GEORGES CHARPARK"/>
    <m/>
    <s v="F"/>
    <n v="2100"/>
    <s v="ST QUENTIN "/>
    <s v="EUR"/>
    <s v="EUROPAL TE RUILEN"/>
    <n v="8"/>
    <n v="8"/>
    <s v="1VWU168"/>
    <s v="T173"/>
    <s v="QACK924"/>
    <s v="mail 19/04"/>
    <n v="65101506"/>
    <d v="2021-04-22T00:00:00"/>
    <m/>
    <d v="2021-04-23T00:00:00"/>
    <m/>
    <m/>
  </r>
  <r>
    <d v="2021-04-23T00:00:00"/>
    <m/>
    <x v="41"/>
    <s v="Lossen"/>
    <s v="7344"/>
    <s v="CERES NV"/>
    <s v="CERES"/>
    <s v="AVENUE DE VILVOORDE"/>
    <n v="300"/>
    <s v="B"/>
    <n v="1130"/>
    <s v="HAREN"/>
    <s v="EUR"/>
    <s v="EUROPAL TE RUILEN"/>
    <n v="0"/>
    <n v="12"/>
    <s v="1TSB135"/>
    <s v="T135"/>
    <s v="QAHS830"/>
    <s v="soufflet pont sur seine"/>
    <n v="65094175"/>
    <d v="2021-04-22T00:00:00"/>
    <s v="CERES"/>
    <d v="2021-04-23T00:00:00"/>
    <m/>
    <m/>
  </r>
  <r>
    <d v="2021-05-10T00:00:00"/>
    <m/>
    <x v="43"/>
    <s v="Laden"/>
    <s v="7344"/>
    <s v="CERES NV"/>
    <s v="CERES"/>
    <s v="AVENUE DE VILVOORDE"/>
    <n v="300"/>
    <s v="B"/>
    <n v="1130"/>
    <s v="HAREN"/>
    <s v="EUR"/>
    <s v="EUROPAL TE RUILEN"/>
    <n v="28"/>
    <n v="28"/>
    <s v="SV21DTD"/>
    <s v="T197"/>
    <s v="QAMU576"/>
    <s v="Brussel- La Trinité"/>
    <n v="65099591"/>
    <d v="2021-05-10T00:00:00"/>
    <m/>
    <d v="2021-05-12T00:00:00"/>
    <m/>
    <m/>
  </r>
  <r>
    <d v="2021-05-12T00:00:00"/>
    <m/>
    <x v="43"/>
    <s v="Lossen"/>
    <s v="7344"/>
    <s v="CERES NV"/>
    <s v="CASH ALIMENTAIRE"/>
    <s v="BOULEVARD DE L'OLI"/>
    <n v="38"/>
    <s v="F"/>
    <n v="6340"/>
    <s v="LA TRINITE"/>
    <s v="EUR"/>
    <s v="EUROPAL TE RUILEN"/>
    <n v="28"/>
    <n v="28"/>
    <s v="SV21DTD"/>
    <s v="T197"/>
    <s v="QAMU576"/>
    <s v="Brussel- La Trinité"/>
    <n v="65099591"/>
    <d v="2021-05-10T00:00:00"/>
    <m/>
    <d v="2021-05-12T00:00:00"/>
    <m/>
    <m/>
  </r>
  <r>
    <d v="2021-05-20T00:00:00"/>
    <m/>
    <x v="44"/>
    <s v="Laden"/>
    <s v="7344"/>
    <s v="CERES NV"/>
    <s v="MOULIN DE SARRE"/>
    <s v="ROUTE DE LOUERRE/SARRE 73"/>
    <m/>
    <s v="F"/>
    <n v="49350"/>
    <s v="GENNES"/>
    <s v="EUR"/>
    <s v="EUROPAL TE RUILEN"/>
    <n v="19"/>
    <n v="19"/>
    <s v="BV49CLP"/>
    <s v="T269"/>
    <s v="QAJQ090"/>
    <s v="3020426 "/>
    <m/>
    <d v="2021-05-20T00:00:00"/>
    <s v="3020426 "/>
    <d v="2021-05-21T00:00:00"/>
    <m/>
    <m/>
  </r>
  <r>
    <d v="2021-05-21T00:00:00"/>
    <m/>
    <x v="44"/>
    <s v="Lossen"/>
    <s v="7344"/>
    <s v="CERES NV"/>
    <s v="CERES"/>
    <s v="AVENUE DE VILVOORDE"/>
    <n v="300"/>
    <s v="B"/>
    <n v="1130"/>
    <s v="HAREN"/>
    <s v="EUR"/>
    <s v="EUROPAL TE RUILEN"/>
    <n v="19"/>
    <n v="19"/>
    <s v="BV49CLP"/>
    <s v="T269"/>
    <s v="QAJQ090"/>
    <s v="3020426 "/>
    <m/>
    <d v="2021-05-20T00:00:00"/>
    <s v="3020426 "/>
    <d v="2021-05-21T00:00:00"/>
    <m/>
    <m/>
  </r>
  <r>
    <d v="2021-06-17T00:00:00"/>
    <m/>
    <x v="45"/>
    <s v="Laden"/>
    <s v="7344"/>
    <s v="CERES NV"/>
    <s v="MOULIN DE SARRE"/>
    <s v="ROUTE DE LOUERRE/SARRE 73"/>
    <m/>
    <s v="F"/>
    <n v="49350"/>
    <s v="GENNES"/>
    <s v="EUR"/>
    <s v="EUROPAL TE RUILEN"/>
    <n v="16"/>
    <n v="0"/>
    <s v="1YVN893"/>
    <s v="T176"/>
    <s v="QACR299"/>
    <s v="3049603 "/>
    <n v="65107519"/>
    <d v="2021-06-17T00:00:00"/>
    <s v="3049603 "/>
    <d v="2021-06-18T00:00:00"/>
    <s v="3049603 "/>
    <m/>
  </r>
  <r>
    <d v="2021-06-18T00:00:00"/>
    <m/>
    <x v="45"/>
    <s v="Lossen"/>
    <s v="7344"/>
    <s v="CERES NV"/>
    <s v="CERES"/>
    <s v="AVENUE DE VILVOORDE"/>
    <n v="300"/>
    <s v="B"/>
    <n v="1130"/>
    <s v="HAREN"/>
    <s v="EUR"/>
    <s v="EUROPAL TE RUILEN"/>
    <n v="0"/>
    <n v="16"/>
    <s v="1YVN893"/>
    <s v="T176"/>
    <s v="QACR299"/>
    <s v="3049603 "/>
    <n v="65107519"/>
    <d v="2021-06-17T00:00:00"/>
    <s v="3049603 "/>
    <d v="2021-06-18T00:00:00"/>
    <s v="3049603 "/>
    <m/>
  </r>
  <r>
    <d v="2021-06-30T00:00:00"/>
    <m/>
    <x v="46"/>
    <s v="Laden"/>
    <s v="7344"/>
    <s v="CERES NV"/>
    <s v="MOULINS SOUFFLET CORBEIL "/>
    <s v="QUAI DE L'APPORT PARIS "/>
    <n v="7"/>
    <s v="F"/>
    <n v="91100"/>
    <s v="CORBEIL ESSONNES"/>
    <s v="EUR"/>
    <s v="EUROPAL TE RUILEN"/>
    <n v="28"/>
    <n v="0"/>
    <s v="B158CLP"/>
    <s v="T195"/>
    <s v="QAEY807"/>
    <s v="MOULINS DE CORBEIL-ESSONNES"/>
    <n v="65096687"/>
    <d v="2021-06-30T00:00:00"/>
    <s v="13547438 Commande 3061531"/>
    <d v="2021-07-01T00:00:00"/>
    <s v="13547438"/>
    <m/>
  </r>
  <r>
    <d v="2021-07-01T00:00:00"/>
    <m/>
    <x v="46"/>
    <s v="Lossen"/>
    <s v="7344"/>
    <s v="CERES NV"/>
    <s v="CERES"/>
    <s v="AVENUE DE VILVOORDE"/>
    <n v="300"/>
    <s v="B"/>
    <n v="1130"/>
    <s v="HAREN"/>
    <s v="EUR"/>
    <s v="EUROPAL TE RUILEN"/>
    <n v="0"/>
    <n v="28"/>
    <s v="B158CLP"/>
    <s v="T195"/>
    <s v="QAEY807"/>
    <s v="MOULINS DE CORBEIL-ESSONNES"/>
    <n v="65096687"/>
    <d v="2021-06-30T00:00:00"/>
    <s v="13547438 Commande 3061531"/>
    <d v="2021-07-01T00:00:00"/>
    <s v="13547438"/>
    <m/>
  </r>
  <r>
    <d v="2021-07-02T00:00:00"/>
    <m/>
    <x v="47"/>
    <s v="Laden"/>
    <s v="7344"/>
    <s v="CERES NV"/>
    <s v="MOULINS SOUFFLET CORBEIL "/>
    <s v="QUAI DE L'APPORT PARIS "/>
    <n v="7"/>
    <s v="F"/>
    <n v="91100"/>
    <s v="CORBEIL ESSONNES"/>
    <s v="EUR"/>
    <s v="EUROPAL TE RUILEN"/>
    <n v="27"/>
    <n v="0"/>
    <s v="CB0290MK"/>
    <s v="T156"/>
    <s v="1QEV638"/>
    <s v="MOULINS DE CORBEIL-ESSONNES"/>
    <n v="65102846"/>
    <d v="2021-07-02T00:00:00"/>
    <s v="Commande 3062594 -13547940"/>
    <d v="2021-07-05T00:00:00"/>
    <s v="Commande 3062594"/>
    <m/>
  </r>
  <r>
    <d v="2021-07-05T00:00:00"/>
    <m/>
    <x v="47"/>
    <s v="Lossen"/>
    <s v="7344"/>
    <s v="CERES NV"/>
    <s v="CERES"/>
    <s v="AVENUE DE VILVOORDE"/>
    <n v="300"/>
    <s v="B"/>
    <n v="1130"/>
    <s v="HAREN"/>
    <s v="EUR"/>
    <s v="EUROPAL TE RUILEN"/>
    <n v="27"/>
    <n v="27"/>
    <s v="1WBH869"/>
    <s v="T156"/>
    <s v="1QEV638"/>
    <s v="MOULINS DE CORBEIL-ESSONNES"/>
    <n v="65102846"/>
    <d v="2021-07-02T00:00:00"/>
    <s v="Commande 3062594 -13547940"/>
    <d v="2021-07-05T00:00:00"/>
    <s v="Commande 3062594"/>
    <m/>
  </r>
  <r>
    <d v="2021-07-16T00:00:00"/>
    <m/>
    <x v="48"/>
    <s v="Laden"/>
    <s v="7344"/>
    <s v="CERES NV"/>
    <s v="CERES"/>
    <s v="AVENUE DE VILVOORDE"/>
    <n v="300"/>
    <s v="B"/>
    <n v="1130"/>
    <s v="HAREN"/>
    <s v="EUR"/>
    <s v="EUROPAL TE RUILEN"/>
    <n v="11"/>
    <n v="11"/>
    <s v="1UDX159"/>
    <s v="T270"/>
    <s v="QAJQ093"/>
    <s v="retour Sarre"/>
    <n v="65106986"/>
    <d v="2021-07-16T00:00:00"/>
    <s v="retour Sarre"/>
    <d v="2021-07-19T00:00:00"/>
    <s v="retour Sarre"/>
    <m/>
  </r>
  <r>
    <d v="2021-07-19T00:00:00"/>
    <m/>
    <x v="48"/>
    <s v="Lossen"/>
    <s v="7344"/>
    <s v="CERES NV"/>
    <s v="MOULIN DE SARRE"/>
    <s v="ROUTE DE LOUERRE/SARRE 73"/>
    <m/>
    <s v="F"/>
    <n v="49350"/>
    <s v="GENNES"/>
    <s v="EUR"/>
    <s v="EUROPAL TE RUILEN"/>
    <n v="11"/>
    <n v="11"/>
    <s v="1YHZ255"/>
    <s v="T197"/>
    <s v="QAMU576"/>
    <s v="retour Sarre"/>
    <n v="65106986"/>
    <d v="2021-07-16T00:00:00"/>
    <s v="retour Sarre"/>
    <d v="2021-07-19T00:00:00"/>
    <s v="retour Sarre"/>
    <m/>
  </r>
  <r>
    <d v="2021-07-28T00:00:00"/>
    <m/>
    <x v="49"/>
    <s v="Laden"/>
    <s v="7344"/>
    <s v="CERES NV"/>
    <s v="MOULIN DE SARRE"/>
    <s v="ROUTE DE LOUERRE/SARRE 73"/>
    <m/>
    <s v="F"/>
    <n v="49350"/>
    <s v="GENNES"/>
    <s v="EUR"/>
    <s v="EUROPAL TE RUILEN"/>
    <n v="21"/>
    <n v="0"/>
    <s v="1SVT353"/>
    <s v="T333"/>
    <s v="QALU874"/>
    <s v="3074660 "/>
    <n v="65106872"/>
    <d v="2021-07-28T00:00:00"/>
    <s v="3074660 "/>
    <d v="2021-07-29T00:00:00"/>
    <s v="3074660 "/>
    <m/>
  </r>
  <r>
    <d v="2021-07-29T00:00:00"/>
    <m/>
    <x v="49"/>
    <s v="Lossen"/>
    <s v="7344"/>
    <s v="CERES NV"/>
    <s v="CERES"/>
    <s v="AVENUE DE VILVOORDE"/>
    <n v="300"/>
    <s v="B"/>
    <n v="1130"/>
    <s v="HAREN"/>
    <s v="EUR"/>
    <s v="EUROPAL TE RUILEN"/>
    <n v="0"/>
    <n v="21"/>
    <s v="1SVT353"/>
    <s v="T333"/>
    <s v="QALU874"/>
    <s v="3074660 "/>
    <n v="65106872"/>
    <d v="2021-07-28T00:00:00"/>
    <s v="3074660 "/>
    <d v="2021-07-29T00:00:00"/>
    <s v="3074660 "/>
    <m/>
  </r>
  <r>
    <d v="2021-08-17T00:00:00"/>
    <m/>
    <x v="50"/>
    <s v="Lossen"/>
    <s v="7344"/>
    <s v="CERES NV"/>
    <s v="NEUHAUSER"/>
    <s v="RUE GEORGES CHARPAK"/>
    <m/>
    <s v="F"/>
    <n v="2100"/>
    <s v="SAINT-QUENTIN"/>
    <s v="EUR"/>
    <s v="EUROPAL TE RUILEN"/>
    <n v="6"/>
    <n v="6"/>
    <s v="1UMW542"/>
    <s v="L213"/>
    <s v="QAAN600"/>
    <s v="02100 ST QUENTIN Fr"/>
    <n v="50679647"/>
    <d v="2021-08-17T00:00:00"/>
    <m/>
    <d v="2021-08-18T00:00:00"/>
    <m/>
    <m/>
  </r>
  <r>
    <d v="2021-08-17T00:00:00"/>
    <m/>
    <x v="50"/>
    <s v="Laden"/>
    <s v="7344"/>
    <s v="CERES NV"/>
    <s v="CERES"/>
    <s v="AVENUE DE VILVOORDE"/>
    <n v="300"/>
    <s v="B"/>
    <n v="1130"/>
    <s v="HAREN"/>
    <s v="EUR"/>
    <s v="EUROPAL TE RUILEN"/>
    <n v="6"/>
    <n v="0"/>
    <s v="1TCB801"/>
    <s v="M127"/>
    <s v="QAHP151"/>
    <s v="02100 ST QUENTIN Fr"/>
    <n v="50679647"/>
    <d v="2021-08-17T00:00:00"/>
    <m/>
    <d v="2021-08-18T00:00:00"/>
    <m/>
    <m/>
  </r>
  <r>
    <d v="2021-08-17T00:00:00"/>
    <m/>
    <x v="51"/>
    <s v="Laden"/>
    <s v="7344"/>
    <s v="CERES NV"/>
    <s v="MOULIN DE SARRE"/>
    <s v="ROUTE DE LOUERRE/SARRE 73"/>
    <m/>
    <s v="F"/>
    <n v="49350"/>
    <s v="GENNES"/>
    <s v="EUR"/>
    <s v="EUROPAL TE RUILEN"/>
    <n v="13"/>
    <n v="0"/>
    <s v="1RUK695"/>
    <s v="T152"/>
    <s v="1QDX831"/>
    <s v="3074660 "/>
    <n v="65094814"/>
    <d v="2021-08-18T00:00:00"/>
    <s v="3074660 "/>
    <d v="2021-08-19T00:00:00"/>
    <m/>
    <m/>
  </r>
  <r>
    <d v="2021-08-18T00:00:00"/>
    <m/>
    <x v="51"/>
    <s v="Lossen"/>
    <s v="7344"/>
    <s v="CERES NV"/>
    <s v="CERES"/>
    <s v="AVENUE DE VILVOORDE"/>
    <n v="300"/>
    <s v="B"/>
    <n v="1130"/>
    <s v="HAREN"/>
    <s v="EUR"/>
    <s v="EUROPAL TE RUILEN"/>
    <n v="0"/>
    <n v="13"/>
    <s v="1RUK695"/>
    <s v="T152"/>
    <s v="1QDX831"/>
    <s v="3074660 "/>
    <n v="65094814"/>
    <d v="2021-08-18T00:00:00"/>
    <s v="3074660 "/>
    <d v="2021-08-19T00:00:00"/>
    <m/>
    <m/>
  </r>
  <r>
    <d v="2021-08-19T00:00:00"/>
    <m/>
    <x v="52"/>
    <s v="Laden"/>
    <s v="7344"/>
    <s v="CERES NV"/>
    <s v="SOUFFLET PONT SUR SEINE"/>
    <s v="CHEMIN AUX PRETRES"/>
    <n v="3"/>
    <s v="F"/>
    <n v="10400"/>
    <s v="PONT SUR SEINE"/>
    <s v="EUR"/>
    <s v="EUROPAL TE RUILEN"/>
    <n v="9"/>
    <n v="0"/>
    <s v="B158CLP"/>
    <s v="T169"/>
    <s v="QAAZ693"/>
    <s v="3084543"/>
    <n v="65103336"/>
    <d v="2021-08-19T00:00:00"/>
    <s v="CERES"/>
    <d v="2021-08-20T00:00:00"/>
    <s v="MIE CREME"/>
    <m/>
  </r>
  <r>
    <d v="2021-08-20T00:00:00"/>
    <m/>
    <x v="52"/>
    <s v="Lossen"/>
    <s v="7344"/>
    <s v="CERES NV"/>
    <s v="CERES"/>
    <s v="AVENUE DE VILVOORDE"/>
    <n v="300"/>
    <s v="B"/>
    <n v="1130"/>
    <s v="HAREN"/>
    <s v="EUR"/>
    <s v="EUROPAL TE RUILEN"/>
    <n v="0"/>
    <n v="9"/>
    <s v="B158CLP"/>
    <s v="T169"/>
    <s v="QAAZ693"/>
    <s v="3084543"/>
    <n v="65103336"/>
    <d v="2021-08-19T00:00:00"/>
    <s v="CERES"/>
    <d v="2021-08-20T00:00:00"/>
    <s v="MIE CREME"/>
    <m/>
  </r>
  <r>
    <d v="2021-08-27T00:00:00"/>
    <m/>
    <x v="53"/>
    <s v="Laden"/>
    <s v="7344"/>
    <s v="CERES NV"/>
    <s v="CERES"/>
    <s v="AVENUE DE VILVOORDE"/>
    <n v="300"/>
    <s v="B"/>
    <n v="1130"/>
    <s v="HAREN"/>
    <s v="EUR"/>
    <s v="EUROPAL TE RUILEN"/>
    <n v="28"/>
    <n v="28"/>
    <m/>
    <m/>
    <m/>
    <s v="Pont sur seine"/>
    <m/>
    <d v="2021-08-27T00:00:00"/>
    <m/>
    <d v="2021-08-30T00:00:00"/>
    <m/>
    <m/>
  </r>
  <r>
    <d v="2021-08-30T00:00:00"/>
    <m/>
    <x v="53"/>
    <s v="Lossen"/>
    <s v="7344"/>
    <s v="CERES NV"/>
    <s v="SOUFFLET PONT SUR SEINE"/>
    <s v="CHEMIN AUX PRETRES"/>
    <n v="3"/>
    <s v="F"/>
    <n v="10400"/>
    <s v="PONT SUR SEINE"/>
    <s v="EUR"/>
    <s v="EUROPAL TE RUILEN"/>
    <n v="28"/>
    <n v="28"/>
    <m/>
    <m/>
    <m/>
    <s v="Pont sur seine"/>
    <m/>
    <d v="2021-08-27T00:00:00"/>
    <m/>
    <d v="2021-08-30T00:00:00"/>
    <m/>
    <m/>
  </r>
  <r>
    <d v="2021-09-06T00:00:00"/>
    <m/>
    <x v="54"/>
    <s v="Lossen"/>
    <s v="7344"/>
    <s v="CERES NV"/>
    <s v="SOUFFLET ALIMENTAIRES "/>
    <s v="RUE DU PETIT BRUXELLES "/>
    <n v="41"/>
    <s v="F"/>
    <n v="59302"/>
    <s v="VALENCIENNES"/>
    <s v="EUR"/>
    <s v="EUROPAL TE RUILEN"/>
    <n v="0"/>
    <n v="4"/>
    <s v="GDA46017"/>
    <s v="TJ112"/>
    <s v="1QEI044"/>
    <s v="SOUFFLET ALIMENTAIRES "/>
    <n v="65103320"/>
    <d v="2021-09-06T00:00:00"/>
    <s v="SOUFFLET ALIMENTAIRES "/>
    <d v="2021-09-07T00:00:00"/>
    <s v="CERES"/>
    <m/>
  </r>
  <r>
    <d v="2021-09-06T00:00:00"/>
    <m/>
    <x v="54"/>
    <s v="Laden"/>
    <s v="7344"/>
    <s v="CERES NV"/>
    <s v="CERES"/>
    <s v="AVENUE DE VILVOORDE"/>
    <n v="300"/>
    <s v="B"/>
    <n v="1130"/>
    <s v="HAREN"/>
    <s v="EUR"/>
    <s v="EUROPAL TE RUILEN"/>
    <n v="4"/>
    <n v="0"/>
    <s v="GDA46017"/>
    <s v="TJ112"/>
    <s v="1QEI044"/>
    <s v="SOUFFLET ALIMENTAIRES "/>
    <n v="65103320"/>
    <d v="2021-09-06T00:00:00"/>
    <s v="SOUFFLET ALIMENTAIRES "/>
    <d v="2021-09-07T00:00:00"/>
    <s v="CERES"/>
    <m/>
  </r>
  <r>
    <d v="2021-09-17T00:00:00"/>
    <m/>
    <x v="55"/>
    <s v="Lossen"/>
    <s v="7344"/>
    <s v="CERES NV"/>
    <s v="CERES"/>
    <s v="AVENUE DE VILVOORDE"/>
    <n v="300"/>
    <s v="B"/>
    <n v="1130"/>
    <s v="HAREN"/>
    <s v="EUR"/>
    <s v="EUROPAL TE RUILEN"/>
    <n v="13"/>
    <n v="13"/>
    <s v="1UDX159"/>
    <s v="T195"/>
    <s v="QAEY807"/>
    <s v="Enlèvement de 13palettes à PONT SUR SEI"/>
    <n v="6093135"/>
    <d v="2021-09-17T00:00:00"/>
    <s v="CERES"/>
    <d v="2021-09-18T00:00:00"/>
    <m/>
    <m/>
  </r>
  <r>
    <d v="2021-09-17T00:00:00"/>
    <m/>
    <x v="55"/>
    <s v="Laden"/>
    <s v="7344"/>
    <s v="CERES NV"/>
    <s v="SOUFFLET PONT SUR SEINE"/>
    <s v="CHEMIN AUX PRETRES"/>
    <n v="3"/>
    <s v="F"/>
    <n v="10400"/>
    <s v="PONT SUR SEINE"/>
    <s v="EUR"/>
    <s v="EUROPAL TE RUILEN"/>
    <n v="13"/>
    <n v="0"/>
    <s v="1UDX159"/>
    <s v="T195"/>
    <s v="QAEY807"/>
    <s v="Enlèvement de 13palettes à PONT SUR SEI"/>
    <n v="6093135"/>
    <d v="2021-09-17T00:00:00"/>
    <s v="CERES"/>
    <d v="2021-09-18T00:00:00"/>
    <m/>
    <m/>
  </r>
  <r>
    <d v="2021-09-28T00:00:00"/>
    <m/>
    <x v="56"/>
    <s v="Lossen"/>
    <s v="7344"/>
    <s v="CERES NV"/>
    <s v="SOUFFLET ALIMENTAIRES "/>
    <s v="RUE DU PETIT BRUXELLES "/>
    <n v="41"/>
    <s v="F"/>
    <n v="59302"/>
    <s v="VALENCIENNES"/>
    <s v="EUR"/>
    <s v="EUROPAL TE RUILEN"/>
    <n v="0"/>
    <n v="5"/>
    <s v="1FVD209"/>
    <s v="TJ118"/>
    <s v="QAGH890"/>
    <s v="Soufflet Valenciennes "/>
    <n v="65098183"/>
    <d v="2021-09-28T00:00:00"/>
    <s v="Soufflet Valenciennes "/>
    <d v="2021-09-29T00:00:00"/>
    <s v="CERES"/>
    <m/>
  </r>
  <r>
    <d v="2021-09-28T00:00:00"/>
    <m/>
    <x v="56"/>
    <s v="Laden"/>
    <s v="7344"/>
    <s v="CERES NV"/>
    <s v="CERES"/>
    <s v="AVENUE DE VILVOORDE"/>
    <n v="300"/>
    <s v="B"/>
    <n v="1130"/>
    <s v="HAREN"/>
    <s v="EUR"/>
    <s v="EUROPAL TE RUILEN"/>
    <n v="5"/>
    <n v="5"/>
    <s v="1PGP846"/>
    <s v="T257"/>
    <s v="QAGR368"/>
    <s v="Soufflet Valenciennes "/>
    <n v="65098183"/>
    <d v="2021-09-28T00:00:00"/>
    <s v="Soufflet Valenciennes "/>
    <d v="2021-09-29T00:00:00"/>
    <s v="CERES"/>
    <m/>
  </r>
  <r>
    <d v="2021-10-04T00:00:00"/>
    <m/>
    <x v="57"/>
    <s v="Lossen"/>
    <s v="7344"/>
    <s v="CERES NV"/>
    <s v="CERES"/>
    <s v="AVENUE DE VILVOORDE"/>
    <n v="300"/>
    <s v="B"/>
    <n v="1130"/>
    <s v="HAREN"/>
    <s v="EUR"/>
    <s v="EUROPAL TE RUILEN"/>
    <n v="0"/>
    <n v="14"/>
    <s v="SV20DTD"/>
    <s v="L218"/>
    <s v="QAEY801"/>
    <s v="3074660 "/>
    <m/>
    <d v="2021-10-04T00:00:00"/>
    <s v="3074660 "/>
    <d v="2021-10-05T00:00:00"/>
    <m/>
    <m/>
  </r>
  <r>
    <d v="2021-10-04T00:00:00"/>
    <m/>
    <x v="57"/>
    <s v="Laden"/>
    <s v="7344"/>
    <s v="CERES NV"/>
    <s v="MOULIN DE SARRE"/>
    <s v="ROUTE DE LOUERRE/SARRE 73"/>
    <m/>
    <s v="F"/>
    <n v="49350"/>
    <s v="GENNES"/>
    <s v="EUR"/>
    <s v="EUROPAL TE RUILEN"/>
    <n v="14"/>
    <n v="0"/>
    <s v="SV20DTD"/>
    <s v="L218"/>
    <s v="QAEY801"/>
    <s v="3074660 "/>
    <m/>
    <d v="2021-10-04T00:00:00"/>
    <s v="3074660 "/>
    <d v="2021-10-05T00:00:00"/>
    <m/>
    <m/>
  </r>
  <r>
    <d v="2021-10-25T00:00:00"/>
    <m/>
    <x v="58"/>
    <s v="Laden"/>
    <s v="7344"/>
    <s v="CERES NV"/>
    <s v="AIT"/>
    <s v="RUE BENOIT FRACHON"/>
    <n v="500"/>
    <s v="F"/>
    <n v="60740"/>
    <s v="SAINT-MAXIMIN"/>
    <s v="EUR"/>
    <s v="EUROPAL TE RUILEN"/>
    <n v="2"/>
    <n v="0"/>
    <s v="IS33GOS"/>
    <s v="T164"/>
    <s v="QAAN604"/>
    <s v="Afhaling Ait Creil"/>
    <n v="405377"/>
    <d v="2021-10-25T00:00:00"/>
    <s v="ceres"/>
    <d v="2021-10-26T00:00:00"/>
    <s v="ait"/>
    <m/>
  </r>
  <r>
    <d v="2021-10-26T00:00:00"/>
    <m/>
    <x v="58"/>
    <s v="Lossen"/>
    <s v="7344"/>
    <s v="CERES NV"/>
    <s v="CERES"/>
    <s v="AVENUE DE VILVOORDE"/>
    <n v="300"/>
    <s v="B"/>
    <n v="1130"/>
    <s v="HAREN"/>
    <s v="EUR"/>
    <s v="EUROPAL TE RUILEN"/>
    <n v="0"/>
    <n v="2"/>
    <s v="1SRJ311"/>
    <s v="T253"/>
    <s v="QAGR363"/>
    <s v="Afhaling Ait Creil"/>
    <n v="405377"/>
    <d v="2021-10-25T00:00:00"/>
    <s v="ceres"/>
    <d v="2021-10-26T00:00:00"/>
    <s v="ait"/>
    <m/>
  </r>
  <r>
    <d v="2021-10-28T00:00:00"/>
    <m/>
    <x v="59"/>
    <s v="Laden"/>
    <s v="7344"/>
    <s v="CERES NV"/>
    <s v="MOULIN DE SARRE"/>
    <s v="ROUTE DE LOUERRE/SARRE 73"/>
    <m/>
    <s v="F"/>
    <n v="49350"/>
    <s v="GENNES"/>
    <s v="EUR"/>
    <s v="EUROPAL TE RUILEN"/>
    <n v="14"/>
    <n v="14"/>
    <m/>
    <m/>
    <m/>
    <s v="3126419 "/>
    <n v="65107629"/>
    <d v="2021-10-28T00:00:00"/>
    <s v="3126419 "/>
    <d v="2021-10-29T00:00:00"/>
    <s v="3126419 "/>
    <m/>
  </r>
  <r>
    <d v="2021-10-29T00:00:00"/>
    <m/>
    <x v="59"/>
    <s v="Lossen"/>
    <s v="7344"/>
    <s v="CERES NV"/>
    <s v="CERES"/>
    <s v="AVENUE DE VILVOORDE"/>
    <n v="300"/>
    <s v="B"/>
    <n v="1130"/>
    <s v="HAREN"/>
    <s v="EUR"/>
    <s v="EUROPAL TE RUILEN"/>
    <n v="14"/>
    <n v="14"/>
    <m/>
    <m/>
    <m/>
    <s v="3126419 "/>
    <n v="65107629"/>
    <d v="2021-10-28T00:00:00"/>
    <s v="3126419 "/>
    <d v="2021-10-29T00:00:00"/>
    <s v="3126419 "/>
    <m/>
  </r>
  <r>
    <d v="2021-11-16T00:00:00"/>
    <m/>
    <x v="60"/>
    <s v="Laden"/>
    <s v="7344"/>
    <s v="CERES NV"/>
    <s v="MOULIN DE SARRE"/>
    <s v="ROUTE DE LOUERRE/SARRE 73"/>
    <m/>
    <s v="F"/>
    <n v="49350"/>
    <s v="GENNES"/>
    <s v="EUR"/>
    <s v="EUROPAL TE RUILEN"/>
    <n v="21"/>
    <n v="0"/>
    <s v="B106FLG"/>
    <s v="T194"/>
    <s v="QAEY806"/>
    <s v="MAIL 3/11"/>
    <n v="65101998"/>
    <d v="2021-11-16T00:00:00"/>
    <s v="CERES"/>
    <d v="2021-11-17T00:00:00"/>
    <s v="MOULIN DE SARRE"/>
    <m/>
  </r>
  <r>
    <d v="2021-11-17T00:00:00"/>
    <m/>
    <x v="61"/>
    <s v="Laden"/>
    <s v="7344"/>
    <s v="CERES NV"/>
    <s v="CERES"/>
    <s v="AVENUE DE VILVOORDE"/>
    <n v="300"/>
    <s v="B"/>
    <n v="1130"/>
    <s v="HAREN"/>
    <s v="EUR"/>
    <s v="EUROPAL TE RUILEN"/>
    <n v="4"/>
    <n v="0"/>
    <s v="1PVJ625"/>
    <s v="T332"/>
    <s v="QALU548"/>
    <s v="PALETTE/mail Hugo"/>
    <n v="70772027"/>
    <d v="2021-11-17T00:00:00"/>
    <m/>
    <d v="2021-11-18T00:00:00"/>
    <m/>
    <m/>
  </r>
  <r>
    <d v="2021-11-17T00:00:00"/>
    <m/>
    <x v="60"/>
    <s v="Lossen"/>
    <s v="7344"/>
    <s v="CERES NV"/>
    <s v="CERES"/>
    <s v="AVENUE DE VILVOORDE"/>
    <n v="300"/>
    <s v="B"/>
    <n v="1130"/>
    <s v="HAREN"/>
    <s v="EUR"/>
    <s v="EUROPAL TE RUILEN"/>
    <n v="0"/>
    <n v="21"/>
    <s v="B106FLG"/>
    <s v="T194"/>
    <s v="QAEY806"/>
    <s v="MAIL 3/11"/>
    <n v="65101998"/>
    <d v="2021-11-16T00:00:00"/>
    <s v="CERES"/>
    <d v="2021-11-17T00:00:00"/>
    <s v="MOULIN DE SARRE"/>
    <m/>
  </r>
  <r>
    <d v="2021-11-22T00:00:00"/>
    <m/>
    <x v="62"/>
    <s v="Laden"/>
    <s v="7344"/>
    <s v="CERES NV"/>
    <s v="CERES"/>
    <s v="AVENUE DE VILVOORDE"/>
    <n v="300"/>
    <s v="B"/>
    <n v="1130"/>
    <s v="HAREN"/>
    <s v="EUR"/>
    <s v="EUROPAL TE RUILEN"/>
    <n v="6"/>
    <n v="0"/>
    <s v="VS20VVT"/>
    <s v="T189"/>
    <s v="QADU455"/>
    <s v="mail 18/11,"/>
    <m/>
    <d v="2021-11-22T00:00:00"/>
    <m/>
    <d v="2021-11-23T00:00:00"/>
    <m/>
    <m/>
  </r>
  <r>
    <d v="2021-11-22T00:00:00"/>
    <m/>
    <x v="61"/>
    <s v="Lossen"/>
    <s v="7344"/>
    <s v="CERES NV"/>
    <s v="MOULIN DE SARRE"/>
    <s v="ROUTE DE LOUERRE/SARRE 73"/>
    <m/>
    <s v="F"/>
    <n v="49350"/>
    <s v="GENNES"/>
    <s v="EUR"/>
    <s v="EUROPAL TE RUILEN"/>
    <n v="0"/>
    <n v="4"/>
    <s v="B161CLP"/>
    <s v="T332"/>
    <s v="QALU548"/>
    <s v="PALETTE/mail Hugo"/>
    <n v="70772027"/>
    <d v="2021-11-17T00:00:00"/>
    <m/>
    <d v="2021-11-18T00:00:00"/>
    <m/>
    <m/>
  </r>
  <r>
    <d v="2021-11-23T00:00:00"/>
    <m/>
    <x v="62"/>
    <s v="Lossen"/>
    <s v="7344"/>
    <s v="CERES NV"/>
    <s v="SOUFFLET"/>
    <s v="RUE DE LA FOLIE "/>
    <n v="1174"/>
    <s v="F"/>
    <n v="59213"/>
    <s v="BEMERAIN"/>
    <s v="EUR"/>
    <s v="EUROPAL TE RUILEN"/>
    <n v="0"/>
    <n v="6"/>
    <s v="VS20VVT"/>
    <s v="T189"/>
    <s v="QADU455"/>
    <s v="mail 18/11,"/>
    <m/>
    <d v="2021-11-22T00:00:00"/>
    <m/>
    <d v="2021-11-23T00:00:00"/>
    <m/>
    <m/>
  </r>
  <r>
    <d v="2021-11-29T00:00:00"/>
    <m/>
    <x v="63"/>
    <s v="Laden"/>
    <s v="7344"/>
    <s v="CERES NV"/>
    <s v="SOUFFLET PONT SUR SEINE"/>
    <s v="CHEMIN AUX PRETRES"/>
    <n v="3"/>
    <s v="F"/>
    <n v="10400"/>
    <s v="PONT SUR SEINE"/>
    <s v="EUR"/>
    <s v="EUROPAL TE RUILEN"/>
    <n v="18"/>
    <n v="0"/>
    <m/>
    <m/>
    <m/>
    <s v="3141076"/>
    <n v="61940689"/>
    <d v="2021-11-25T00:00:00"/>
    <s v="3141076"/>
    <d v="2021-11-26T00:00:00"/>
    <s v="3141076"/>
    <m/>
  </r>
  <r>
    <d v="2021-11-30T00:00:00"/>
    <m/>
    <x v="63"/>
    <s v="Lossen"/>
    <s v="7344"/>
    <s v="CERES NV"/>
    <s v="CERES"/>
    <s v="AVENUE DE VILVOORDE"/>
    <n v="300"/>
    <s v="B"/>
    <n v="1130"/>
    <s v="HAREN"/>
    <s v="EUR"/>
    <s v="EUROPAL TE RUILEN"/>
    <n v="0"/>
    <n v="18"/>
    <m/>
    <m/>
    <m/>
    <s v="3141076"/>
    <n v="61940689"/>
    <d v="2021-11-25T00:00:00"/>
    <s v="3141076"/>
    <d v="2021-11-26T00:00:00"/>
    <s v="3141076"/>
    <m/>
  </r>
  <r>
    <d v="2021-12-01T00:00:00"/>
    <m/>
    <x v="64"/>
    <s v="Laden"/>
    <s v="7344"/>
    <s v="CERES NV"/>
    <s v="CERES"/>
    <s v="AVENUE DE VILVOORDE"/>
    <n v="300"/>
    <s v="B"/>
    <n v="1130"/>
    <s v="HAREN"/>
    <s v="EUR"/>
    <s v="EUROPAL TE RUILEN"/>
    <n v="28"/>
    <n v="0"/>
    <s v="1XAX947"/>
    <s v="T255"/>
    <s v="QAGR372"/>
    <s v="Soufflet Pont sur Seine"/>
    <n v="70776848"/>
    <d v="2021-12-01T00:00:00"/>
    <m/>
    <d v="2021-12-02T00:00:00"/>
    <m/>
    <m/>
  </r>
  <r>
    <d v="2021-12-02T00:00:00"/>
    <m/>
    <x v="64"/>
    <s v="Lossen"/>
    <s v="7344"/>
    <s v="CERES NV"/>
    <s v="SOUFFLET PONT SUR SEINE"/>
    <s v="CHEMIN AUX PRETRES"/>
    <n v="3"/>
    <s v="F"/>
    <n v="10400"/>
    <s v="PONT SUR SEINE"/>
    <s v="EUR"/>
    <s v="EUROPAL TE RUILEN"/>
    <n v="0"/>
    <n v="28"/>
    <s v="1XAX947"/>
    <s v="T255"/>
    <s v="QAGR372"/>
    <s v="Soufflet Pont sur Seine"/>
    <n v="70776848"/>
    <d v="2021-12-01T00:00:00"/>
    <m/>
    <d v="2021-12-02T00:00:00"/>
    <m/>
    <m/>
  </r>
  <r>
    <d v="2021-12-06T00:00:00"/>
    <m/>
    <x v="65"/>
    <s v="Laden"/>
    <s v="7344"/>
    <s v="CERES NV"/>
    <s v="CERES"/>
    <s v="AVENUE DE VILVOORDE"/>
    <n v="300"/>
    <s v="B"/>
    <n v="1130"/>
    <s v="HAREN"/>
    <s v="EUR"/>
    <s v="EUROPAL TE RUILEN"/>
    <n v="5"/>
    <n v="0"/>
    <s v="VS16VVT"/>
    <s v="L224"/>
    <s v="QAKE974"/>
    <s v="4502373066 "/>
    <n v="597855513"/>
    <d v="2021-12-06T00:00:00"/>
    <s v="4502373066 "/>
    <d v="2021-12-07T00:00:00"/>
    <s v="4502373066 "/>
    <m/>
  </r>
  <r>
    <d v="2021-12-07T00:00:00"/>
    <m/>
    <x v="65"/>
    <s v="Lossen"/>
    <s v="7344"/>
    <s v="CERES NV"/>
    <s v="VAMIX CROUSTI FRANCE"/>
    <s v="ALLEE DE FRANCE "/>
    <n v="95"/>
    <s v="F"/>
    <n v="62118"/>
    <s v="MONCHY LE PREUX"/>
    <s v="EUR"/>
    <s v="EUROPAL TE RUILEN"/>
    <n v="0"/>
    <n v="5"/>
    <s v="1NTY711-OLD"/>
    <s v="M126"/>
    <s v="QAHN423"/>
    <s v="4502373066 "/>
    <n v="597855513"/>
    <d v="2021-12-06T00:00:00"/>
    <s v="4502373066 "/>
    <d v="2021-12-07T00:00:00"/>
    <s v="4502373066 "/>
    <m/>
  </r>
  <r>
    <d v="2021-12-29T00:00:00"/>
    <m/>
    <x v="66"/>
    <s v="Laden"/>
    <s v="7344"/>
    <s v="CERES NV"/>
    <s v="MOULINS SOUFFLET CORBEIL "/>
    <s v="QUAI DE L'APPORT PARIS "/>
    <n v="7"/>
    <s v="F"/>
    <n v="91100"/>
    <s v="CORBEIL ESSONNES"/>
    <s v="EUR"/>
    <s v="EUROPAL TE RUILEN"/>
    <n v="28"/>
    <n v="0"/>
    <s v="SV11DTD"/>
    <s v="T181"/>
    <s v="QACV392"/>
    <s v="13987380"/>
    <n v="70772960"/>
    <d v="2021-12-29T00:00:00"/>
    <s v="13987380"/>
    <d v="2021-12-30T00:00:00"/>
    <m/>
    <m/>
  </r>
  <r>
    <d v="2021-12-30T00:00:00"/>
    <m/>
    <x v="66"/>
    <s v="Lossen"/>
    <s v="7344"/>
    <s v="CERES NV"/>
    <s v="CERES"/>
    <s v="AVENUE DE VILVOORDE"/>
    <n v="300"/>
    <s v="B"/>
    <n v="1130"/>
    <s v="HAREN"/>
    <s v="EUR"/>
    <s v="EUROPAL TE RUILEN"/>
    <n v="0"/>
    <n v="28"/>
    <s v="SV11DTD"/>
    <s v="T181"/>
    <s v="QACV392"/>
    <s v="13987380"/>
    <n v="70772960"/>
    <d v="2021-12-29T00:00:00"/>
    <s v="13987380"/>
    <d v="2021-12-30T00:00:00"/>
    <m/>
    <m/>
  </r>
  <r>
    <d v="2022-01-07T00:00:00"/>
    <m/>
    <x v="67"/>
    <s v="Laden"/>
    <s v="7344"/>
    <s v="CERES NV"/>
    <s v="CERES"/>
    <s v="AVENUE DE VILVOORDE"/>
    <n v="300"/>
    <s v="B"/>
    <n v="1130"/>
    <s v="HAREN"/>
    <s v="EUR"/>
    <s v="EUROPAL TE RUILEN"/>
    <n v="28"/>
    <n v="33"/>
    <s v="VS33VVT"/>
    <s v="T180"/>
    <s v="QACV394"/>
    <s v="3157472"/>
    <n v="59791182"/>
    <d v="2022-01-07T00:00:00"/>
    <s v="3157472"/>
    <d v="2022-01-10T00:00:00"/>
    <s v="3157472"/>
    <m/>
  </r>
  <r>
    <d v="2022-01-10T00:00:00"/>
    <m/>
    <x v="67"/>
    <s v="Lossen"/>
    <s v="7344"/>
    <s v="CERES NV"/>
    <s v="SOUFFLET PONT SUR SEINE"/>
    <s v="CHEMIN AUX PRETRES"/>
    <n v="3"/>
    <s v="F"/>
    <n v="10400"/>
    <s v="PONT SUR SEINE"/>
    <s v="EUR"/>
    <s v="EUROPAL TE RUILEN"/>
    <n v="28"/>
    <n v="28"/>
    <s v="VS33VVT"/>
    <s v="T180"/>
    <s v="QACV394"/>
    <s v="3157472"/>
    <n v="59791182"/>
    <d v="2022-01-07T00:00:00"/>
    <s v="3157472"/>
    <d v="2022-01-10T00:00:00"/>
    <s v="3157472"/>
    <m/>
  </r>
  <r>
    <d v="2022-01-11T00:00:00"/>
    <m/>
    <x v="68"/>
    <s v="Lossen"/>
    <s v="7344"/>
    <s v="CERES NV"/>
    <s v="CERES"/>
    <s v="AVENUE DE VILVOORDE"/>
    <n v="300"/>
    <s v="B"/>
    <n v="1130"/>
    <s v="HAREN"/>
    <s v="EUR"/>
    <s v="EUROPAL TE RUILEN"/>
    <n v="0"/>
    <n v="29"/>
    <s v="B129FLG"/>
    <s v="T167"/>
    <s v="QAAV321"/>
    <s v="13994346"/>
    <n v="65106349"/>
    <d v="2022-01-11T00:00:00"/>
    <s v="CERES-13994346"/>
    <d v="2022-01-12T00:00:00"/>
    <m/>
    <m/>
  </r>
  <r>
    <d v="2022-01-11T00:00:00"/>
    <m/>
    <x v="68"/>
    <s v="Laden"/>
    <s v="7344"/>
    <s v="CERES NV"/>
    <s v="MOULINS SOUFFLET CORBEIL "/>
    <s v="QUAI DE L'APPORT PARIS "/>
    <n v="7"/>
    <s v="F"/>
    <n v="91100"/>
    <s v="CORBEIL ESSONNES"/>
    <s v="EUR"/>
    <s v="EUROPAL TE RUILEN"/>
    <n v="29"/>
    <n v="0"/>
    <s v="B129FLG"/>
    <s v="T167"/>
    <s v="QAAV321"/>
    <s v="13994346"/>
    <n v="65106349"/>
    <d v="2022-01-11T00:00:00"/>
    <s v="CERES-13994346"/>
    <d v="2022-01-12T00:00:00"/>
    <m/>
    <m/>
  </r>
  <r>
    <d v="2022-02-03T00:00:00"/>
    <m/>
    <x v="69"/>
    <s v="Lossen"/>
    <s v="7344"/>
    <s v="CERES NV"/>
    <s v="CERES"/>
    <s v="AVENUE DE VILVOORDE"/>
    <n v="300"/>
    <s v="B"/>
    <n v="1130"/>
    <s v="HAREN"/>
    <s v="EUR"/>
    <s v="EUROPAL TE RUILEN"/>
    <n v="20"/>
    <n v="20"/>
    <s v="1NEZ407"/>
    <s v="T185"/>
    <s v="QADL536"/>
    <s v="3164269 "/>
    <n v="65098547"/>
    <d v="2022-02-02T00:00:00"/>
    <s v="CERES"/>
    <d v="2022-02-03T00:00:00"/>
    <m/>
    <m/>
  </r>
  <r>
    <d v="2022-02-03T00:00:00"/>
    <m/>
    <x v="69"/>
    <s v="Laden"/>
    <s v="7344"/>
    <s v="CERES NV"/>
    <s v="SOUFFLET PONT SUR SEINE"/>
    <s v="CHEMIN AUX PRETRES"/>
    <n v="3"/>
    <s v="F"/>
    <n v="10400"/>
    <s v="PONT SUR SEINE"/>
    <s v="EUR"/>
    <s v="EUROPAL TE RUILEN"/>
    <n v="20"/>
    <n v="10"/>
    <s v="1NEZ407"/>
    <s v="T185"/>
    <s v="QADL536"/>
    <s v="3164269 "/>
    <n v="65098547"/>
    <d v="2022-02-02T00:00:00"/>
    <s v="CERES"/>
    <d v="2022-02-03T00:00:00"/>
    <m/>
    <m/>
  </r>
  <r>
    <d v="2022-02-15T00:00:00"/>
    <m/>
    <x v="70"/>
    <s v="Laden"/>
    <s v="7344"/>
    <s v="CERES NV"/>
    <s v="CERES"/>
    <s v="AVENUE DE VILVOORDE"/>
    <n v="300"/>
    <s v="B"/>
    <n v="1130"/>
    <s v="HAREN"/>
    <s v="EUR"/>
    <s v="EUROPAL TE RUILEN"/>
    <n v="6"/>
    <n v="0"/>
    <s v="B120YLE"/>
    <s v="T151"/>
    <s v="1QDY657"/>
    <s v="Soufflet Alimentation in Valenciennes"/>
    <n v="28893982"/>
    <d v="2022-02-15T00:00:00"/>
    <s v="SOUFFLET ALIMENTAIRES "/>
    <d v="2022-03-07T00:00:00"/>
    <s v="CERES"/>
    <m/>
  </r>
  <r>
    <d v="2022-02-21T00:00:00"/>
    <m/>
    <x v="71"/>
    <s v="Laden"/>
    <s v="7344"/>
    <s v="CERES NV"/>
    <s v="CERES"/>
    <s v="AVENUE DE VILVOORDE"/>
    <n v="300"/>
    <s v="B"/>
    <n v="1130"/>
    <s v="HAREN"/>
    <s v="EUR"/>
    <s v="EUROPAL TE RUILEN"/>
    <n v="28"/>
    <n v="0"/>
    <m/>
    <m/>
    <m/>
    <s v="mail 14/2"/>
    <n v="72871725"/>
    <d v="2022-02-18T00:00:00"/>
    <m/>
    <d v="2022-02-21T00:00:00"/>
    <m/>
    <m/>
  </r>
  <r>
    <d v="2022-02-22T00:00:00"/>
    <m/>
    <x v="71"/>
    <s v="Lossen"/>
    <s v="7344"/>
    <s v="CERES NV"/>
    <s v="SOUFFLET PONT SUR SEINE"/>
    <s v="CHEMIN AUX PRETRES"/>
    <n v="3"/>
    <s v="F"/>
    <n v="10400"/>
    <s v="PONT SUR SEINE"/>
    <s v="EUR"/>
    <s v="EUROPAL TE RUILEN"/>
    <n v="0"/>
    <n v="28"/>
    <m/>
    <m/>
    <m/>
    <s v="mail 14/2"/>
    <n v="72871725"/>
    <d v="2022-02-18T00:00:00"/>
    <m/>
    <d v="2022-02-21T00:00:00"/>
    <m/>
    <m/>
  </r>
  <r>
    <d v="2022-03-07T00:00:00"/>
    <m/>
    <x v="70"/>
    <s v="Lossen"/>
    <s v="7344"/>
    <s v="CERES NV"/>
    <s v="SOUFFLET ALIMENTAIRES "/>
    <s v="RUE DU PETIT BRUXELLES "/>
    <n v="41"/>
    <s v="F"/>
    <n v="59302"/>
    <s v="VALENCIENNES"/>
    <s v="EUR"/>
    <s v="EUROPAL TE RUILEN"/>
    <n v="6"/>
    <n v="6"/>
    <s v="1SVT353"/>
    <s v="T193"/>
    <s v="QAEC207"/>
    <s v="Soufflet Alimentation in Valenciennes"/>
    <n v="28893982"/>
    <d v="2022-02-15T00:00:00"/>
    <s v="SOUFFLET ALIMENTAIRES "/>
    <d v="2022-03-07T00:00:00"/>
    <s v="CERES"/>
    <m/>
  </r>
  <r>
    <d v="2022-04-14T00:00:00"/>
    <m/>
    <x v="72"/>
    <s v="Laden"/>
    <s v="7344"/>
    <s v="CERES NV"/>
    <s v="CERES"/>
    <s v="AVENUE DE VILVOORDE"/>
    <n v="300"/>
    <s v="B"/>
    <n v="1130"/>
    <s v="HAREN"/>
    <s v="EUR"/>
    <s v="EUROPAL TE RUILEN"/>
    <n v="28"/>
    <n v="28"/>
    <m/>
    <m/>
    <m/>
    <s v="mail 11/4"/>
    <m/>
    <d v="2022-04-14T00:00:00"/>
    <m/>
    <d v="2022-04-15T00:00:00"/>
    <m/>
    <m/>
  </r>
  <r>
    <d v="2022-04-15T00:00:00"/>
    <m/>
    <x v="72"/>
    <s v="Lossen"/>
    <s v="7344"/>
    <s v="CERES NV"/>
    <s v="SOUFFLET PONT SUR SEINE"/>
    <s v="CHEMIN AUX PRETRES"/>
    <n v="3"/>
    <s v="F"/>
    <n v="10400"/>
    <s v="PONT SUR SEINE"/>
    <s v="EUR"/>
    <s v="EUROPAL TE RUILEN"/>
    <n v="28"/>
    <n v="28"/>
    <m/>
    <m/>
    <m/>
    <s v="mail 11/4"/>
    <m/>
    <d v="2022-04-14T00:00:00"/>
    <m/>
    <d v="2022-04-15T00:00:00"/>
    <m/>
    <m/>
  </r>
  <r>
    <d v="2022-04-28T00:00:00"/>
    <m/>
    <x v="73"/>
    <s v="Laden"/>
    <s v="7344"/>
    <s v="CERES NV"/>
    <s v="CERES"/>
    <s v="AVENUE DE VILVOORDE"/>
    <n v="300"/>
    <s v="B"/>
    <n v="1130"/>
    <s v="HAREN"/>
    <s v="EUR"/>
    <s v="EUROPAL TE RUILEN"/>
    <n v="33"/>
    <n v="33"/>
    <m/>
    <m/>
    <m/>
    <s v="mail 13/4"/>
    <m/>
    <d v="2022-04-28T00:00:00"/>
    <m/>
    <d v="2022-04-29T00:00:00"/>
    <m/>
    <m/>
  </r>
  <r>
    <d v="2022-04-29T00:00:00"/>
    <m/>
    <x v="73"/>
    <s v="Lossen"/>
    <s v="7344"/>
    <s v="CERES NV"/>
    <s v="SOUFFLET PONT SUR SEINE"/>
    <s v="CHEMIN AUX PRETRES"/>
    <n v="3"/>
    <s v="F"/>
    <n v="10400"/>
    <s v="PONT SUR SEINE"/>
    <s v="EUR"/>
    <s v="EUROPAL TE RUILEN"/>
    <n v="33"/>
    <n v="33"/>
    <m/>
    <m/>
    <m/>
    <s v="mail 13/4"/>
    <m/>
    <d v="2022-04-28T00:00:00"/>
    <m/>
    <d v="2022-04-29T00:00:00"/>
    <m/>
    <m/>
  </r>
  <r>
    <d v="2022-05-13T00:00:00"/>
    <m/>
    <x v="74"/>
    <s v="Lossen"/>
    <s v="7344"/>
    <s v="CERES NV"/>
    <s v="CERES"/>
    <s v="AVENUE DE VILVOORDE"/>
    <n v="300"/>
    <s v="B"/>
    <n v="1130"/>
    <s v="HAREN"/>
    <s v="EUR"/>
    <s v="EUROPAL TE RUILEN"/>
    <n v="0"/>
    <n v="15"/>
    <s v="1YVN927"/>
    <s v="T342"/>
    <s v="QANM087"/>
    <s v="mail 5/5"/>
    <n v="70773822"/>
    <d v="2022-05-13T00:00:00"/>
    <s v="CERES"/>
    <d v="2022-05-16T00:00:00"/>
    <m/>
    <m/>
  </r>
  <r>
    <d v="2022-05-13T00:00:00"/>
    <m/>
    <x v="74"/>
    <s v="Laden"/>
    <s v="7344"/>
    <s v="CERES NV"/>
    <s v="SOUFFLET PONT SUR SEINE"/>
    <s v="CHEMIN AUX PRETRES"/>
    <n v="3"/>
    <s v="F"/>
    <n v="10400"/>
    <s v="PONT SUR SEINE"/>
    <s v="EUR"/>
    <s v="EUROPAL TE RUILEN"/>
    <n v="15"/>
    <n v="28"/>
    <s v="1YVN927"/>
    <s v="T342"/>
    <s v="QANM087"/>
    <s v="mail 5/5"/>
    <n v="70773822"/>
    <d v="2022-05-13T00:00:00"/>
    <s v="CERES"/>
    <d v="2022-05-16T00:00:00"/>
    <m/>
    <m/>
  </r>
  <r>
    <d v="2022-05-24T00:00:00"/>
    <m/>
    <x v="75"/>
    <s v="Laden"/>
    <s v="7344"/>
    <s v="CERES NV"/>
    <s v="CERES"/>
    <s v="AVENUE DE VILVOORDE"/>
    <n v="300"/>
    <s v="B"/>
    <n v="1130"/>
    <s v="HAREN"/>
    <s v="EUR"/>
    <s v="EUROPAL TE RUILEN"/>
    <n v="28"/>
    <n v="0"/>
    <s v="1TSB135"/>
    <s v="L225"/>
    <s v="QAKF979"/>
    <s v="Pont sur seine mail 2/5"/>
    <n v="70784441"/>
    <d v="2022-05-24T00:00:00"/>
    <m/>
    <d v="2022-05-25T00:00:00"/>
    <m/>
    <m/>
  </r>
  <r>
    <d v="2022-05-25T00:00:00"/>
    <m/>
    <x v="76"/>
    <s v="Laden"/>
    <s v="7344"/>
    <s v="CERES NV"/>
    <s v="MOULINS SOUFFLET CORBEIL "/>
    <s v="QUAI DE L'APPORT PARIS "/>
    <n v="7"/>
    <s v="F"/>
    <n v="91100"/>
    <s v="CORBEIL ESSONNES"/>
    <s v="EUR"/>
    <s v="EUROPAL TE RUILEN"/>
    <n v="29"/>
    <n v="0"/>
    <s v="IS55TWM"/>
    <s v="T265"/>
    <s v="QAHF935"/>
    <s v="14336587"/>
    <n v="70783308"/>
    <d v="2022-05-25T00:00:00"/>
    <s v="CERES 14336587"/>
    <d v="2022-05-27T00:00:00"/>
    <m/>
    <m/>
  </r>
  <r>
    <d v="2022-05-25T00:00:00"/>
    <m/>
    <x v="75"/>
    <s v="Lossen"/>
    <s v="7344"/>
    <s v="CERES NV"/>
    <s v="SOUFFLET PONT SUR SEINE"/>
    <s v="CHEMIN AUX PRETRES"/>
    <n v="3"/>
    <s v="F"/>
    <n v="10400"/>
    <s v="PONT SUR SEINE"/>
    <s v="EUR"/>
    <s v="EUROPAL TE RUILEN"/>
    <n v="28"/>
    <n v="28"/>
    <s v="1TSB135"/>
    <s v="L225"/>
    <s v="QAKF979"/>
    <s v="Pont sur seine mail 2/5"/>
    <n v="70784441"/>
    <d v="2022-05-24T00:00:00"/>
    <m/>
    <d v="2022-05-25T00:00:00"/>
    <m/>
    <m/>
  </r>
  <r>
    <d v="2022-05-27T00:00:00"/>
    <m/>
    <x v="76"/>
    <s v="Lossen"/>
    <s v="7344"/>
    <s v="CERES NV"/>
    <s v="CERES"/>
    <s v="AVENUE DE VILVOORDE"/>
    <n v="300"/>
    <s v="B"/>
    <n v="1130"/>
    <s v="HAREN"/>
    <s v="EUR"/>
    <s v="EUROPAL TE RUILEN"/>
    <n v="29"/>
    <n v="29"/>
    <s v="IS55TWM"/>
    <s v="T265"/>
    <s v="QAHF935"/>
    <s v="14336587"/>
    <n v="70783308"/>
    <d v="2022-05-25T00:00:00"/>
    <s v="CERES 14336587"/>
    <d v="2022-05-27T00:00:00"/>
    <m/>
    <m/>
  </r>
  <r>
    <d v="2022-06-01T00:00:00"/>
    <m/>
    <x v="77"/>
    <s v="Laden"/>
    <s v="7344"/>
    <s v="CERES NV"/>
    <s v="CERES"/>
    <s v="AVENUE DE VILVOORDE"/>
    <n v="300"/>
    <s v="B"/>
    <n v="1130"/>
    <s v="HAREN"/>
    <s v="EUR"/>
    <s v="EUROPAL TE RUILEN"/>
    <n v="28"/>
    <n v="28"/>
    <s v="VS24VVT"/>
    <s v="L205"/>
    <s v="1QBE828"/>
    <s v="mail/ telefoon Gregory 30/5"/>
    <n v="70782702"/>
    <d v="2022-06-01T00:00:00"/>
    <m/>
    <d v="2022-06-02T00:00:00"/>
    <m/>
    <m/>
  </r>
  <r>
    <d v="2022-06-02T00:00:00"/>
    <m/>
    <x v="77"/>
    <s v="Lossen"/>
    <s v="7344"/>
    <s v="CERES NV"/>
    <s v="SOUFFLET PONT SUR SEINE"/>
    <s v="CHEMIN AUX PRETRES"/>
    <n v="3"/>
    <s v="F"/>
    <n v="10400"/>
    <s v="PONT SUR SEINE"/>
    <s v="EUR"/>
    <s v="EUROPAL TE RUILEN"/>
    <n v="28"/>
    <n v="28"/>
    <s v="VS24VVT"/>
    <s v="L205"/>
    <s v="1QBE828"/>
    <s v="mail/ telefoon Gregory 30/5"/>
    <n v="70782702"/>
    <d v="2022-06-01T00:00:00"/>
    <m/>
    <d v="2022-06-02T00:00:00"/>
    <m/>
    <m/>
  </r>
  <r>
    <d v="2022-06-09T00:00:00"/>
    <m/>
    <x v="78"/>
    <s v="Laden"/>
    <s v="7344"/>
    <s v="CERES NV"/>
    <s v="CERES"/>
    <s v="AVENUE DE VILVOORDE"/>
    <n v="300"/>
    <s v="B"/>
    <n v="1130"/>
    <s v="HAREN"/>
    <s v="EUR"/>
    <s v="EUROPAL TE RUILEN"/>
    <n v="24"/>
    <n v="24"/>
    <s v="1NSA575"/>
    <s v="L225"/>
    <s v="QAKF979"/>
    <s v="mail 27/5"/>
    <n v="70778602"/>
    <d v="2022-06-08T00:00:00"/>
    <m/>
    <d v="2022-06-09T00:00:00"/>
    <m/>
    <m/>
  </r>
  <r>
    <d v="2022-06-10T00:00:00"/>
    <m/>
    <x v="78"/>
    <s v="Lossen"/>
    <s v="7344"/>
    <s v="CERES NV"/>
    <s v="SOUFFLET PONT SUR SEINE"/>
    <s v="CHEMIN AUX PRETRES"/>
    <n v="3"/>
    <s v="F"/>
    <n v="10400"/>
    <s v="PONT SUR SEINE"/>
    <s v="EUR"/>
    <s v="EUROPAL TE RUILEN"/>
    <n v="24"/>
    <n v="24"/>
    <s v="1NSA575"/>
    <s v="L225"/>
    <s v="QAKF979"/>
    <s v="mail 27/5"/>
    <n v="70778602"/>
    <d v="2022-06-08T00:00:00"/>
    <m/>
    <d v="2022-06-09T00:00:00"/>
    <m/>
    <m/>
  </r>
  <r>
    <d v="2022-06-27T00:00:00"/>
    <m/>
    <x v="79"/>
    <s v="Laden"/>
    <s v="7344"/>
    <s v="CERES NV"/>
    <s v="MOULINS SOUFFLET CORBEIL "/>
    <s v="QUAI DE L'APPORT PARIS "/>
    <n v="7"/>
    <s v="F"/>
    <n v="91100"/>
    <s v="CORBEIL ESSONNES"/>
    <s v="EUR"/>
    <s v="EUROPAL TE RUILEN"/>
    <n v="28"/>
    <n v="28"/>
    <s v="VS38VVT"/>
    <s v="T172"/>
    <s v="QACK904"/>
    <s v="Moulins Soufflet 91 Corbeil Essonnes"/>
    <n v="70778657"/>
    <d v="2022-06-27T00:00:00"/>
    <s v="CERES"/>
    <d v="2022-06-28T00:00:00"/>
    <s v="Moulins Soufflet 91 Corbeil Essonnes"/>
    <m/>
  </r>
  <r>
    <d v="2022-06-28T00:00:00"/>
    <m/>
    <x v="79"/>
    <s v="Lossen"/>
    <s v="7344"/>
    <s v="CERES NV"/>
    <s v="CERES"/>
    <s v="AVENUE DE VILVOORDE"/>
    <n v="300"/>
    <s v="B"/>
    <n v="1130"/>
    <s v="HAREN"/>
    <s v="EUR"/>
    <s v="EUROPAL TE RUILEN"/>
    <n v="28"/>
    <n v="28"/>
    <s v="VS38VVT"/>
    <s v="T172"/>
    <s v="QACK904"/>
    <s v="Moulins Soufflet 91 Corbeil Essonnes"/>
    <n v="70778657"/>
    <d v="2022-06-27T00:00:00"/>
    <s v="CERES"/>
    <d v="2022-06-28T00:00:00"/>
    <s v="Moulins Soufflet 91 Corbeil Essonnes"/>
    <m/>
  </r>
  <r>
    <d v="2022-06-29T00:00:00"/>
    <m/>
    <x v="80"/>
    <s v="Laden"/>
    <s v="7344"/>
    <s v="CERES NV"/>
    <s v="CERES"/>
    <s v="AVENUE DE VILVOORDE"/>
    <n v="300"/>
    <s v="B"/>
    <n v="1130"/>
    <s v="HAREN"/>
    <s v="EUR"/>
    <s v="EUROPAL TE RUILEN"/>
    <n v="22"/>
    <n v="22"/>
    <s v="B120FLG"/>
    <s v="M128"/>
    <s v="QAHP155"/>
    <s v="pont sur seine"/>
    <n v="70782875"/>
    <d v="2022-06-29T00:00:00"/>
    <s v="moulin soufflet"/>
    <d v="2022-06-30T00:00:00"/>
    <m/>
    <m/>
  </r>
  <r>
    <d v="2022-06-30T00:00:00"/>
    <m/>
    <x v="80"/>
    <s v="Lossen"/>
    <s v="7344"/>
    <s v="CERES NV"/>
    <s v="MOULIN SOUFFLET SA"/>
    <s v="CHEMIN AUX PRETRES"/>
    <n v="3"/>
    <s v="F"/>
    <n v="10400"/>
    <s v="PONT SUR SEINE"/>
    <s v="EUR"/>
    <s v="EUROPAL TE RUILEN"/>
    <n v="22"/>
    <n v="22"/>
    <s v="B120FLG"/>
    <s v="M128"/>
    <s v="QAHP155"/>
    <s v="pont sur seine"/>
    <n v="70782875"/>
    <d v="2022-06-29T00:00:00"/>
    <s v="moulin soufflet"/>
    <d v="2022-06-30T00:00:00"/>
    <m/>
    <m/>
  </r>
  <r>
    <d v="2022-07-04T00:00:00"/>
    <m/>
    <x v="81"/>
    <s v="Lossen"/>
    <s v="7344"/>
    <s v="CERES NV"/>
    <s v="CERES"/>
    <s v="AVENUE DE VILVOORDE"/>
    <n v="300"/>
    <s v="B"/>
    <n v="1130"/>
    <s v="HAREN"/>
    <s v="EUR"/>
    <s v="EUROPAL TE RUILEN"/>
    <n v="0"/>
    <n v="26"/>
    <s v="VS33VVT"/>
    <s v="T262"/>
    <s v="QAHG986"/>
    <s v="mail 27/6"/>
    <n v="70782948"/>
    <d v="2022-07-04T00:00:00"/>
    <s v="CERES"/>
    <d v="2022-07-05T00:00:00"/>
    <m/>
    <m/>
  </r>
  <r>
    <d v="2022-07-04T00:00:00"/>
    <m/>
    <x v="81"/>
    <s v="Laden"/>
    <s v="7344"/>
    <s v="CERES NV"/>
    <s v="MOULINS SOUFFLET CORBEIL "/>
    <s v="QUAI DE L'APPORT PARIS "/>
    <n v="7"/>
    <s v="F"/>
    <n v="91100"/>
    <s v="CORBEIL ESSONNES"/>
    <s v="EUR"/>
    <s v="EUROPAL TE RUILEN"/>
    <n v="26"/>
    <n v="26"/>
    <s v="VS33VVT"/>
    <s v="T262"/>
    <s v="QAHG986"/>
    <s v="mail 27/6"/>
    <n v="70782948"/>
    <d v="2022-07-04T00:00:00"/>
    <s v="CERES"/>
    <d v="2022-07-05T00:00:00"/>
    <m/>
    <m/>
  </r>
  <r>
    <d v="2022-07-19T00:00:00"/>
    <m/>
    <x v="82"/>
    <s v="Laden"/>
    <s v="7344"/>
    <s v="CERES NV"/>
    <s v="CERES"/>
    <s v="AVENUE DE VILVOORDE"/>
    <n v="300"/>
    <s v="B"/>
    <n v="1130"/>
    <s v="HAREN"/>
    <s v="EUR"/>
    <s v="EUROPAL TE RUILEN"/>
    <n v="1"/>
    <n v="1"/>
    <s v="1RUK736"/>
    <s v="T278"/>
    <s v="QAJV813"/>
    <s v="mail Michael dd 18-7/22"/>
    <n v="70783449"/>
    <d v="2022-07-20T00:00:00"/>
    <s v="+- 200kg informatica materiaal op 1 europallet"/>
    <d v="2022-07-21T00:00:00"/>
    <m/>
    <m/>
  </r>
  <r>
    <d v="2022-07-19T00:00:00"/>
    <m/>
    <x v="83"/>
    <s v="Lossen"/>
    <s v="7344"/>
    <s v="CERES NV"/>
    <s v="CERES"/>
    <s v="AVENUE DE VILVOORDE"/>
    <n v="300"/>
    <s v="B"/>
    <n v="1130"/>
    <s v="HAREN"/>
    <s v="EUR"/>
    <s v="EUROPAL TE RUILEN"/>
    <n v="0"/>
    <n v="15"/>
    <s v="1RUK736"/>
    <s v="T278"/>
    <s v="QAJV813"/>
    <s v="CERES 3242620"/>
    <n v="70783448"/>
    <d v="2022-07-19T00:00:00"/>
    <s v="CERES 3242620"/>
    <d v="2022-07-20T00:00:00"/>
    <m/>
    <m/>
  </r>
  <r>
    <d v="2022-07-19T00:00:00"/>
    <m/>
    <x v="83"/>
    <s v="Laden"/>
    <s v="7344"/>
    <s v="CERES NV"/>
    <s v="PONT SUR SEINE"/>
    <s v="ROUTE DE LONGUEPERTE"/>
    <m/>
    <s v="F"/>
    <n v="10400"/>
    <s v="PONT SUR SEINE"/>
    <s v="EUR"/>
    <s v="EUROPAL TE RUILEN"/>
    <n v="15"/>
    <n v="15"/>
    <s v="1RUK736"/>
    <s v="T278"/>
    <s v="QAJV813"/>
    <s v="CERES 3242620"/>
    <n v="70783448"/>
    <d v="2022-07-19T00:00:00"/>
    <s v="CERES 3242620"/>
    <d v="2022-07-20T00:00:00"/>
    <m/>
    <m/>
  </r>
  <r>
    <d v="2022-07-21T00:00:00"/>
    <m/>
    <x v="82"/>
    <s v="Lossen"/>
    <s v="7344"/>
    <s v="CERES NV"/>
    <s v="SOUFFLET SERVICE INFORMATIQUE"/>
    <s v="QUAI DU GENERAL SARRAIL"/>
    <m/>
    <s v="F"/>
    <n v="10400"/>
    <s v="NOGENT-SUR-SEINE"/>
    <s v="EUR"/>
    <s v="EUROPAL TE RUILEN"/>
    <n v="0"/>
    <n v="1"/>
    <s v="B120YLE"/>
    <s v="T165"/>
    <s v="QAAT703"/>
    <s v="mail Michael dd 18-7/22"/>
    <n v="70783449"/>
    <d v="2022-07-20T00:00:00"/>
    <s v="+- 200kg informatica materiaal op 1 europallet"/>
    <d v="2022-07-21T00:00:00"/>
    <m/>
    <m/>
  </r>
  <r>
    <d v="2022-08-04T00:00:00"/>
    <m/>
    <x v="84"/>
    <s v="Laden"/>
    <s v="7344"/>
    <s v="CERES NV"/>
    <s v="CERES"/>
    <s v="AVENUE DE VILVOORDE"/>
    <n v="300"/>
    <s v="B"/>
    <n v="1130"/>
    <s v="HAREN"/>
    <s v="EUR"/>
    <s v="EUROPAL TE RUILEN"/>
    <n v="1"/>
    <n v="1"/>
    <s v="1XLC962"/>
    <s v="T341"/>
    <s v="QANM085"/>
    <s v="Levering Lesaffre"/>
    <n v="70790082"/>
    <d v="2022-08-04T00:00:00"/>
    <s v="Levering Lesaffre"/>
    <d v="2022-08-05T00:00:00"/>
    <s v="CERES"/>
    <m/>
  </r>
  <r>
    <d v="2022-08-05T00:00:00"/>
    <m/>
    <x v="84"/>
    <s v="Lossen"/>
    <s v="7344"/>
    <s v="CERES NV"/>
    <s v="LESAFFRE"/>
    <s v="RUE DE MENIN"/>
    <n v="77"/>
    <s v="F"/>
    <n v="59520"/>
    <s v="MARQUETTE-LEZ-LILLE"/>
    <s v="EUR"/>
    <s v="EUROPAL TE RUILEN"/>
    <m/>
    <n v="1"/>
    <s v="B162CLP"/>
    <s v="T151"/>
    <s v="1QDY657"/>
    <s v="Levering Lesaffre"/>
    <n v="70790082"/>
    <d v="2022-08-04T00:00:00"/>
    <s v="Levering Lesaffre"/>
    <d v="2022-08-05T00:00:00"/>
    <s v="CERES"/>
    <m/>
  </r>
  <r>
    <d v="2022-08-18T00:00:00"/>
    <m/>
    <x v="85"/>
    <s v="Laden"/>
    <s v="7344"/>
    <s v="CERES NV"/>
    <s v="CERES"/>
    <s v="AVENUE DE VILVOORDE"/>
    <n v="300"/>
    <s v="B"/>
    <n v="1130"/>
    <s v="HAREN"/>
    <s v="EUR"/>
    <s v="EUROPAL TE RUILEN"/>
    <n v="28"/>
    <n v="0"/>
    <s v="2AFB403"/>
    <s v="M121"/>
    <s v="QABS657"/>
    <s v="Pont sur seine mail 25/7"/>
    <n v="70788726"/>
    <d v="2022-08-18T00:00:00"/>
    <m/>
    <d v="2022-08-19T00:00:00"/>
    <m/>
    <m/>
  </r>
  <r>
    <d v="2022-08-19T00:00:00"/>
    <m/>
    <x v="86"/>
    <s v="Laden"/>
    <s v="7344"/>
    <s v="CERES NV"/>
    <s v="SOUFFLET PONT SUR SEINE"/>
    <s v="CHEMIN AUX PRETRES"/>
    <n v="3"/>
    <s v="F"/>
    <n v="10400"/>
    <s v="PONT SUR SEINE"/>
    <s v="EUR"/>
    <s v="EUROPAL TE RUILEN"/>
    <n v="14"/>
    <n v="0"/>
    <s v="2AFB403"/>
    <s v="M121"/>
    <s v="QABS657"/>
    <s v="Pont sur seine mail 25/7"/>
    <n v="70788727"/>
    <d v="2022-08-18T00:00:00"/>
    <m/>
    <d v="2022-08-19T00:00:00"/>
    <m/>
    <m/>
  </r>
  <r>
    <d v="2022-08-19T00:00:00"/>
    <m/>
    <x v="85"/>
    <s v="Lossen"/>
    <s v="7344"/>
    <s v="CERES NV"/>
    <s v="SOUFFLET PONT SUR SEINE"/>
    <s v="CHEMIN AUX PRETRES"/>
    <n v="3"/>
    <s v="F"/>
    <n v="10400"/>
    <s v="PONT SUR SEINE"/>
    <s v="EUR"/>
    <s v="EUROPAL TE RUILEN"/>
    <n v="0"/>
    <n v="28"/>
    <s v="2AFB403"/>
    <s v="M121"/>
    <s v="QABS657"/>
    <s v="Pont sur seine mail 25/7"/>
    <n v="70788726"/>
    <d v="2022-08-18T00:00:00"/>
    <m/>
    <d v="2022-08-19T00:00:00"/>
    <m/>
    <m/>
  </r>
  <r>
    <d v="2022-08-22T00:00:00"/>
    <m/>
    <x v="86"/>
    <s v="Lossen"/>
    <s v="7344"/>
    <s v="CERES NV"/>
    <s v="CERES"/>
    <s v="AVENUE DE VILVOORDE"/>
    <n v="300"/>
    <s v="B"/>
    <n v="1130"/>
    <s v="HAREN"/>
    <s v="EUR"/>
    <s v="EUROPAL TE RUILEN"/>
    <n v="0"/>
    <n v="14"/>
    <s v="2AFB403"/>
    <s v="M121"/>
    <s v="QABS657"/>
    <s v="Pont sur seine mail 25/7"/>
    <n v="70788727"/>
    <d v="2022-08-18T00:00:00"/>
    <m/>
    <d v="2022-08-19T00:00:00"/>
    <m/>
    <m/>
  </r>
  <r>
    <d v="2022-08-24T00:00:00"/>
    <m/>
    <x v="87"/>
    <s v="Laden"/>
    <s v="7344"/>
    <s v="CERES NV"/>
    <s v="CERES"/>
    <s v="AVENUE DE VILVOORDE"/>
    <n v="300"/>
    <s v="B"/>
    <n v="1130"/>
    <s v="HAREN"/>
    <s v="EUR"/>
    <s v="EUROPAL TE RUILEN"/>
    <n v="10"/>
    <n v="10"/>
    <s v="1RUK695"/>
    <s v="T273"/>
    <s v="QAJQ099"/>
    <s v="Neuhauser St Quintin"/>
    <n v="70784960"/>
    <d v="2022-08-25T00:00:00"/>
    <s v="Neuhauser St Quintin"/>
    <d v="2022-08-26T00:00:00"/>
    <m/>
    <m/>
  </r>
  <r>
    <d v="2022-08-25T00:00:00"/>
    <m/>
    <x v="87"/>
    <s v="Lossen"/>
    <s v="7344"/>
    <s v="CERES NV"/>
    <s v="NEUHAUSER"/>
    <s v="RUE GEORGES CHARPAK"/>
    <m/>
    <s v="F"/>
    <n v="2100"/>
    <s v="SAINT-QUENTIN"/>
    <s v="EUR"/>
    <s v="EUROPAL TE RUILEN"/>
    <n v="10"/>
    <n v="10"/>
    <s v="2BFV379"/>
    <s v="T330"/>
    <s v="QALJ724"/>
    <s v="Neuhauser St Quintin"/>
    <n v="70784960"/>
    <d v="2022-08-25T00:00:00"/>
    <s v="Neuhauser St Quintin"/>
    <d v="2022-08-26T00:00:00"/>
    <m/>
    <m/>
  </r>
  <r>
    <d v="2022-09-02T00:00:00"/>
    <m/>
    <x v="88"/>
    <s v="Laden"/>
    <s v="7344"/>
    <s v="CERES NV"/>
    <s v="CERES"/>
    <s v="AVENUE DE VILVOORDE"/>
    <n v="300"/>
    <s v="B"/>
    <n v="1130"/>
    <s v="HAREN"/>
    <s v="EUR"/>
    <s v="EUROPAL TE RUILEN"/>
    <n v="6"/>
    <n v="6"/>
    <s v="VS33VVT"/>
    <s v="L220"/>
    <s v="QAJA059"/>
    <s v="Levering Soufflet Alimentaire"/>
    <n v="70781755"/>
    <d v="2022-09-02T00:00:00"/>
    <s v="Levering Soufflet Alimentaire"/>
    <d v="2022-09-05T00:00:00"/>
    <m/>
    <m/>
  </r>
  <r>
    <d v="2022-09-06T00:00:00"/>
    <m/>
    <x v="88"/>
    <s v="Lossen"/>
    <s v="7344"/>
    <s v="CERES NV"/>
    <s v="VIVIEN PAILLE"/>
    <s v="RUE DE LA FOLIE"/>
    <n v="1174"/>
    <s v="F"/>
    <n v="59213"/>
    <s v="BEMERAIN"/>
    <s v="EUR"/>
    <s v="EUROPAL TE RUILEN"/>
    <n v="0"/>
    <n v="6"/>
    <s v="1XLC962"/>
    <s v="L214"/>
    <s v="QAAN601"/>
    <s v="Levering Soufflet Alimentaire"/>
    <n v="70781755"/>
    <d v="2022-09-02T00:00:00"/>
    <s v="Levering Soufflet Alimentaire"/>
    <d v="2022-09-05T00:00:00"/>
    <m/>
    <m/>
  </r>
  <r>
    <d v="2022-09-08T00:00:00"/>
    <m/>
    <x v="89"/>
    <s v="Lossen"/>
    <s v="7344"/>
    <s v="CERES NV"/>
    <s v="CERES"/>
    <s v="AVENUE DE VILVOORDE"/>
    <n v="300"/>
    <s v="B"/>
    <n v="1130"/>
    <s v="HAREN"/>
    <s v="EUR"/>
    <s v="EUROPAL TE RUILEN"/>
    <n v="15"/>
    <n v="15"/>
    <s v="1SVT353"/>
    <s v="T260"/>
    <s v="QAHG983"/>
    <s v="mail 6/9"/>
    <n v="70783452"/>
    <d v="2022-09-08T00:00:00"/>
    <s v="14584076"/>
    <d v="2022-09-09T00:00:00"/>
    <s v="14584076"/>
    <m/>
  </r>
  <r>
    <d v="2022-09-08T00:00:00"/>
    <m/>
    <x v="89"/>
    <s v="Laden"/>
    <s v="7344"/>
    <s v="CERES NV"/>
    <s v="MOULINS SOUFFLET CORBEIL "/>
    <s v="QUAI DE L'APPORT PARIS "/>
    <n v="7"/>
    <s v="F"/>
    <n v="91100"/>
    <s v="CORBEIL ESSONNES"/>
    <s v="EUR"/>
    <s v="EUROPAL TE RUILEN"/>
    <n v="15"/>
    <n v="0"/>
    <s v="1SVT353"/>
    <s v="T260"/>
    <s v="QAHG983"/>
    <s v="mail 6/9"/>
    <n v="70783452"/>
    <d v="2022-09-08T00:00:00"/>
    <s v="14584076"/>
    <d v="2022-09-09T00:00:00"/>
    <s v="14584076"/>
    <m/>
  </r>
  <r>
    <d v="2022-11-30T00:00:00"/>
    <m/>
    <x v="90"/>
    <s v="Lossen"/>
    <s v="7344"/>
    <s v="CERES NV"/>
    <s v="CERES"/>
    <s v="AVENUE DE VILVOORDE"/>
    <n v="300"/>
    <s v="B"/>
    <n v="1130"/>
    <s v="HAREN"/>
    <s v="EUR"/>
    <s v="EUROPAL TE RUILEN"/>
    <n v="19"/>
    <n v="19"/>
    <s v="VS19VVT"/>
    <s v="T131"/>
    <s v="QAHR140"/>
    <s v="14779110"/>
    <n v="70787137"/>
    <d v="2022-11-30T00:00:00"/>
    <s v="CERES / 14779110"/>
    <d v="2022-12-01T00:00:00"/>
    <m/>
    <m/>
  </r>
  <r>
    <d v="2022-11-30T00:00:00"/>
    <m/>
    <x v="90"/>
    <s v="Laden"/>
    <s v="7344"/>
    <s v="CERES NV"/>
    <s v="MOULINS SOUFFLET CORBEIL "/>
    <s v="QUAI DE L'APPORT PARIS "/>
    <n v="7"/>
    <s v="F"/>
    <n v="91100"/>
    <s v="CORBEIL ESSONNES"/>
    <s v="EUR"/>
    <s v="EUROPAL TE RUILEN"/>
    <n v="19"/>
    <n v="19"/>
    <s v="VS19VVT"/>
    <s v="T131"/>
    <s v="QAHR140"/>
    <s v="14779110"/>
    <n v="70787137"/>
    <d v="2022-11-30T00:00:00"/>
    <s v="CERES / 14779110"/>
    <d v="2022-12-01T00:00:00"/>
    <m/>
    <m/>
  </r>
  <r>
    <d v="2022-11-30T00:00:00"/>
    <m/>
    <x v="91"/>
    <s v="Laden"/>
    <s v="7344"/>
    <s v="CERES NV"/>
    <s v="MOULIN DE SARRE"/>
    <s v="ROUTE DE LOUERRE/SARRE 73"/>
    <m/>
    <s v="F"/>
    <n v="49350"/>
    <s v="GENNES"/>
    <s v="EUR"/>
    <s v="EUROPAL TE RUILEN"/>
    <n v="15"/>
    <n v="15"/>
    <s v="2AFB403"/>
    <s v="M127"/>
    <s v="QAHP151"/>
    <s v="Gennes - Haren"/>
    <n v="70788712"/>
    <d v="2022-11-29T00:00:00"/>
    <s v="Ceres"/>
    <d v="2022-12-01T00:00:00"/>
    <m/>
    <m/>
  </r>
  <r>
    <d v="2022-12-01T00:00:00"/>
    <m/>
    <x v="91"/>
    <s v="Lossen"/>
    <s v="7344"/>
    <s v="CERES NV"/>
    <s v="CERES"/>
    <s v="AVENUE DE VILVOORDE"/>
    <n v="300"/>
    <s v="B"/>
    <n v="1130"/>
    <s v="HAREN"/>
    <s v="EUR"/>
    <s v="EUROPAL TE RUILEN"/>
    <n v="0"/>
    <n v="15"/>
    <s v="2AFB403"/>
    <s v="M127"/>
    <s v="QAHP151"/>
    <s v="Gennes - Haren"/>
    <n v="70788712"/>
    <d v="2022-11-29T00:00:00"/>
    <s v="Ceres"/>
    <d v="2022-12-01T00:00:00"/>
    <m/>
    <m/>
  </r>
  <r>
    <d v="2022-12-27T00:00:00"/>
    <m/>
    <x v="92"/>
    <s v="Laden"/>
    <s v="7344"/>
    <s v="CERES NV"/>
    <s v="SOUFFLET PONT SUR SEINE"/>
    <s v="CHEMIN AUX PRETRES"/>
    <n v="3"/>
    <s v="F"/>
    <n v="10400"/>
    <s v="PONT SUR SEINE"/>
    <s v="EUR"/>
    <s v="EUROPAL TE RUILEN"/>
    <n v="15"/>
    <n v="15"/>
    <s v="1UWV965"/>
    <s v="T187"/>
    <s v="QADU461"/>
    <s v="mail 8/12"/>
    <n v="55626032"/>
    <d v="2022-12-27T00:00:00"/>
    <s v="CERES"/>
    <d v="2022-12-28T00:00:00"/>
    <m/>
    <m/>
  </r>
  <r>
    <d v="2022-12-28T00:00:00"/>
    <m/>
    <x v="92"/>
    <s v="Lossen"/>
    <s v="7344"/>
    <s v="CERES NV"/>
    <s v="CERES"/>
    <s v="AVENUE DE VILVOORDE"/>
    <n v="300"/>
    <s v="B"/>
    <n v="1130"/>
    <s v="HAREN"/>
    <s v="EUR"/>
    <s v="EUROPAL TE RUILEN"/>
    <n v="15"/>
    <n v="15"/>
    <s v="1UWV965"/>
    <s v="T187"/>
    <s v="QADU461"/>
    <s v="mail 8/12"/>
    <n v="55626032"/>
    <d v="2022-12-27T00:00:00"/>
    <s v="CERES"/>
    <d v="2022-12-28T00:00:00"/>
    <m/>
    <m/>
  </r>
  <r>
    <d v="2023-01-26T00:00:00"/>
    <m/>
    <x v="93"/>
    <s v="Laden"/>
    <s v="7344"/>
    <s v="CERES NV"/>
    <s v="MOULIN DE SARRE"/>
    <s v="ROUTE DE LOUERRE/SARRE 73"/>
    <m/>
    <s v="F"/>
    <n v="49350"/>
    <s v="GENNES"/>
    <s v="EUR"/>
    <s v="EUROPAL TE RUILEN"/>
    <n v="20"/>
    <n v="0"/>
    <m/>
    <m/>
    <m/>
    <s v="mail 16/1"/>
    <n v="76030103"/>
    <d v="2023-02-02T00:00:00"/>
    <m/>
    <d v="2023-02-03T00:00:00"/>
    <m/>
    <m/>
  </r>
  <r>
    <d v="2023-01-27T00:00:00"/>
    <m/>
    <x v="93"/>
    <s v="Lossen"/>
    <s v="7344"/>
    <s v="CERES NV"/>
    <s v="CERES"/>
    <s v="AVENUE DE VILVOORDE"/>
    <n v="300"/>
    <s v="B"/>
    <n v="1130"/>
    <s v="HAREN"/>
    <s v="EUR"/>
    <s v="EUROPAL TE RUILEN"/>
    <m/>
    <n v="20"/>
    <m/>
    <m/>
    <m/>
    <s v="mail 16/1"/>
    <n v="76030103"/>
    <d v="2023-02-02T00:00:00"/>
    <m/>
    <d v="2023-02-03T00:00:00"/>
    <m/>
    <m/>
  </r>
  <r>
    <d v="2023-02-15T00:00:00"/>
    <m/>
    <x v="94"/>
    <s v="Laden"/>
    <s v="7344"/>
    <s v="CERES NV"/>
    <s v="MOULINS SOUFFLET CORBEIL "/>
    <s v="QUAI DE L'APPORT PARIS "/>
    <n v="7"/>
    <s v="F"/>
    <n v="91100"/>
    <s v="CORBEIL ESSONNES"/>
    <s v="EUR"/>
    <s v="EUROPAL TE RUILEN"/>
    <n v="12"/>
    <n v="9"/>
    <s v="B110FLG"/>
    <s v="T191"/>
    <s v="QADS508"/>
    <s v="14920060"/>
    <n v="70786226"/>
    <d v="2023-02-15T00:00:00"/>
    <s v="CERES 14920060"/>
    <d v="2023-02-16T00:00:00"/>
    <m/>
    <m/>
  </r>
  <r>
    <d v="2023-02-15T00:00:00"/>
    <m/>
    <x v="95"/>
    <s v="Laden"/>
    <s v="7344"/>
    <s v="CERES NV"/>
    <s v="CERES"/>
    <s v="AVENUE DE VILVOORDE"/>
    <n v="300"/>
    <s v="B"/>
    <n v="1130"/>
    <s v="HAREN"/>
    <s v="EUR"/>
    <s v="EUROPAL TE RUILEN"/>
    <n v="28"/>
    <n v="28"/>
    <s v="1PLB489"/>
    <s v="M120"/>
    <s v="QABS478"/>
    <s v="pont sur seine 8*2"/>
    <n v="666"/>
    <d v="2023-02-15T00:00:00"/>
    <s v="PONT SUR SEINE"/>
    <d v="2023-02-16T00:00:00"/>
    <m/>
    <m/>
  </r>
  <r>
    <d v="2023-02-16T00:00:00"/>
    <m/>
    <x v="94"/>
    <s v="Lossen"/>
    <s v="7344"/>
    <s v="CERES NV"/>
    <s v="CERES"/>
    <s v="AVENUE DE VILVOORDE"/>
    <n v="300"/>
    <s v="B"/>
    <n v="1130"/>
    <s v="HAREN"/>
    <s v="EUR"/>
    <s v="EUROPAL TE RUILEN"/>
    <n v="12"/>
    <n v="12"/>
    <s v="B110FLG"/>
    <s v="T191"/>
    <s v="QADS508"/>
    <s v="14920060"/>
    <n v="70786226"/>
    <d v="2023-02-15T00:00:00"/>
    <s v="CERES 14920060"/>
    <d v="2023-02-16T00:00:00"/>
    <m/>
    <m/>
  </r>
  <r>
    <d v="2023-02-16T00:00:00"/>
    <m/>
    <x v="96"/>
    <s v="Laden"/>
    <s v="7344"/>
    <s v="CERES NV"/>
    <s v="SOUFFLET PONT SUR SEINE"/>
    <s v="CHEMIN AUX PRETRES"/>
    <n v="3"/>
    <s v="F"/>
    <n v="10400"/>
    <s v="PONT SUR SEINE"/>
    <s v="EUR"/>
    <s v="EUROPAL TE RUILEN"/>
    <n v="28"/>
    <n v="28"/>
    <s v="1PLB489"/>
    <s v="M120"/>
    <s v="QABS478"/>
    <s v="pont sur seine 8*2"/>
    <n v="555"/>
    <d v="2023-02-16T00:00:00"/>
    <m/>
    <d v="2023-02-17T00:00:00"/>
    <m/>
    <m/>
  </r>
  <r>
    <d v="2023-02-16T00:00:00"/>
    <m/>
    <x v="95"/>
    <s v="Lossen"/>
    <s v="7344"/>
    <s v="CERES NV"/>
    <s v="SOUFFLET PONT SUR SEINE"/>
    <s v="CHEMIN AUX PRETRES"/>
    <n v="3"/>
    <s v="F"/>
    <n v="10400"/>
    <s v="PONT SUR SEINE"/>
    <s v="EUR"/>
    <s v="EUROPAL TE RUILEN"/>
    <n v="28"/>
    <n v="28"/>
    <s v="1PLB489"/>
    <s v="M120"/>
    <s v="QABS478"/>
    <s v="pont sur seine 8*2"/>
    <n v="666"/>
    <d v="2023-02-15T00:00:00"/>
    <s v="PONT SUR SEINE"/>
    <d v="2023-02-16T00:00:00"/>
    <m/>
    <m/>
  </r>
  <r>
    <d v="2023-02-17T00:00:00"/>
    <m/>
    <x v="96"/>
    <s v="Lossen"/>
    <s v="7344"/>
    <s v="CERES NV"/>
    <s v="CERES"/>
    <s v="AVENUE DE VILVOORDE"/>
    <n v="300"/>
    <s v="B"/>
    <n v="1130"/>
    <s v="HAREN"/>
    <s v="EUR"/>
    <s v="EUROPAL TE RUILEN"/>
    <n v="28"/>
    <n v="28"/>
    <s v="1PLB489"/>
    <s v="M120"/>
    <s v="QABS478"/>
    <s v="pont sur seine 8*2"/>
    <n v="555"/>
    <d v="2023-02-16T00:00:00"/>
    <m/>
    <d v="2023-02-17T00:00:00"/>
    <m/>
    <m/>
  </r>
  <r>
    <d v="2023-02-21T00:00:00"/>
    <m/>
    <x v="97"/>
    <s v="Laden"/>
    <s v="7344"/>
    <s v="CERES NV"/>
    <s v="MOULINS SOUFFLET CORBEIL "/>
    <s v="QUAI DE L'APPORT PARIS "/>
    <n v="7"/>
    <s v="F"/>
    <n v="91100"/>
    <s v="CORBEIL ESSONNES"/>
    <s v="EUR"/>
    <s v="EUROPAL TE RUILEN"/>
    <n v="28"/>
    <n v="28"/>
    <s v="2CQE856"/>
    <s v="T355"/>
    <s v="QAPW822"/>
    <s v="14934026"/>
    <n v="70785451"/>
    <d v="2023-02-21T00:00:00"/>
    <s v="CERES-14934026"/>
    <d v="2023-02-22T00:00:00"/>
    <m/>
    <m/>
  </r>
  <r>
    <d v="2023-02-22T00:00:00"/>
    <m/>
    <x v="97"/>
    <s v="Lossen"/>
    <s v="7344"/>
    <s v="CERES NV"/>
    <s v="CERES"/>
    <s v="AVENUE DE VILVOORDE"/>
    <n v="300"/>
    <s v="B"/>
    <n v="1130"/>
    <s v="HAREN"/>
    <s v="EUR"/>
    <s v="EUROPAL TE RUILEN"/>
    <n v="28"/>
    <n v="28"/>
    <s v="2CQE856"/>
    <s v="T355"/>
    <s v="QAPW822"/>
    <s v="14934026"/>
    <n v="70785451"/>
    <d v="2023-02-21T00:00:00"/>
    <s v="CERES-14934026"/>
    <d v="2023-02-22T00:00:00"/>
    <m/>
    <m/>
  </r>
  <r>
    <m/>
    <m/>
    <x v="98"/>
    <m/>
    <m/>
    <m/>
    <m/>
    <m/>
    <m/>
    <m/>
    <m/>
    <m/>
    <m/>
    <m/>
    <m/>
    <m/>
    <m/>
    <m/>
    <m/>
    <m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4813B50-4FC7-4BC7-B7FC-0997FFF712FB}" name="Draaitabel1" cacheId="2" applyNumberFormats="0" applyBorderFormats="0" applyFontFormats="0" applyPatternFormats="0" applyAlignmentFormats="0" applyWidthHeightFormats="1" dataCaption="Waarden" updatedVersion="8" minRefreshableVersion="3" useAutoFormatting="1" itemPrintTitles="1" createdVersion="8" indent="0" outline="1" outlineData="1" multipleFieldFilters="0">
  <location ref="A3:A103" firstHeaderRow="1" firstDataRow="1" firstDataCol="1"/>
  <pivotFields count="26">
    <pivotField showAll="0"/>
    <pivotField showAll="0"/>
    <pivotField axis="axisRow" showAll="0">
      <items count="100">
        <item x="1"/>
        <item x="0"/>
        <item x="2"/>
        <item x="3"/>
        <item x="4"/>
        <item x="5"/>
        <item x="6"/>
        <item x="7"/>
        <item x="8"/>
        <item x="9"/>
        <item x="10"/>
        <item x="11"/>
        <item x="14"/>
        <item x="12"/>
        <item x="15"/>
        <item x="13"/>
        <item x="16"/>
        <item x="18"/>
        <item x="17"/>
        <item x="19"/>
        <item x="20"/>
        <item x="22"/>
        <item x="21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2"/>
        <item x="41"/>
        <item x="44"/>
        <item x="43"/>
        <item x="45"/>
        <item x="46"/>
        <item x="47"/>
        <item x="48"/>
        <item x="49"/>
        <item x="51"/>
        <item x="50"/>
        <item x="52"/>
        <item x="53"/>
        <item x="54"/>
        <item x="55"/>
        <item x="57"/>
        <item x="56"/>
        <item x="59"/>
        <item x="58"/>
        <item x="60"/>
        <item x="61"/>
        <item x="63"/>
        <item x="62"/>
        <item x="65"/>
        <item x="64"/>
        <item x="66"/>
        <item x="67"/>
        <item x="68"/>
        <item x="69"/>
        <item x="70"/>
        <item x="71"/>
        <item x="72"/>
        <item x="73"/>
        <item x="75"/>
        <item x="74"/>
        <item x="76"/>
        <item x="78"/>
        <item x="77"/>
        <item x="79"/>
        <item x="80"/>
        <item x="81"/>
        <item x="83"/>
        <item x="82"/>
        <item x="85"/>
        <item x="86"/>
        <item x="84"/>
        <item x="87"/>
        <item x="88"/>
        <item x="89"/>
        <item x="91"/>
        <item x="90"/>
        <item x="92"/>
        <item x="93"/>
        <item x="95"/>
        <item x="96"/>
        <item x="94"/>
        <item x="97"/>
        <item x="98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2"/>
  </rowFields>
  <rowItems count="10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 t="grand">
      <x/>
    </i>
  </rowItems>
  <colItems count="1">
    <i/>
  </colItem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B22328-D693-4A07-9EE5-677589E91CC7}">
  <dimension ref="A2:F107"/>
  <sheetViews>
    <sheetView tabSelected="1" workbookViewId="0">
      <selection activeCell="H19" sqref="H19"/>
    </sheetView>
  </sheetViews>
  <sheetFormatPr defaultRowHeight="15" x14ac:dyDescent="0.25"/>
  <cols>
    <col min="1" max="1" width="10.85546875" bestFit="1" customWidth="1"/>
    <col min="2" max="5" width="9.140625" style="7"/>
  </cols>
  <sheetData>
    <row r="2" spans="1:5" x14ac:dyDescent="0.25">
      <c r="B2" s="8" t="s">
        <v>543</v>
      </c>
      <c r="C2" s="8"/>
      <c r="D2" s="8" t="s">
        <v>544</v>
      </c>
      <c r="E2" s="8"/>
    </row>
    <row r="3" spans="1:5" x14ac:dyDescent="0.25">
      <c r="A3" s="5" t="s">
        <v>538</v>
      </c>
      <c r="B3" s="7" t="s">
        <v>541</v>
      </c>
      <c r="C3" s="7" t="s">
        <v>542</v>
      </c>
      <c r="D3" s="7" t="s">
        <v>542</v>
      </c>
      <c r="E3" s="7" t="s">
        <v>541</v>
      </c>
    </row>
    <row r="4" spans="1:5" x14ac:dyDescent="0.25">
      <c r="A4" s="6" t="s">
        <v>19</v>
      </c>
      <c r="B4" s="7">
        <f>SUMIFS(empties_230303!O:O,empties_230303!C:C,A4,empties_230303!D:D,"laden")</f>
        <v>4</v>
      </c>
      <c r="C4" s="7">
        <f>SUMIFS(empties_230303!P:P,empties_230303!C:C,A4,empties_230303!D:D,"laden")</f>
        <v>0</v>
      </c>
      <c r="D4" s="7">
        <f>SUMIFS(empties_230303!P:P,empties_230303!C:C,A4,empties_230303!D:D,"lossen")</f>
        <v>4</v>
      </c>
      <c r="E4" s="7">
        <f>SUMIFS(empties_230303!O:O,empties_230303!C:C,A4,empties_230303!D:D,"lossen")</f>
        <v>4</v>
      </c>
    </row>
    <row r="5" spans="1:5" x14ac:dyDescent="0.25">
      <c r="A5" s="6" t="s">
        <v>0</v>
      </c>
      <c r="B5" s="7">
        <f>SUMIFS(empties_230303!O:O,empties_230303!C:C,A5,empties_230303!D:D,"laden")</f>
        <v>0</v>
      </c>
      <c r="C5" s="7">
        <v>0</v>
      </c>
      <c r="D5" s="7">
        <v>26</v>
      </c>
      <c r="E5" s="7">
        <f>SUMIFS(empties_230303!O:O,empties_230303!C:C,A5,empties_230303!D:D,"lossen")</f>
        <v>0</v>
      </c>
    </row>
    <row r="6" spans="1:5" x14ac:dyDescent="0.25">
      <c r="A6" s="6" t="s">
        <v>29</v>
      </c>
      <c r="B6" s="7">
        <f>SUMIFS(empties_230303!O:O,empties_230303!C:C,A6,empties_230303!D:D,"laden")</f>
        <v>13</v>
      </c>
      <c r="C6" s="7">
        <f>SUMIFS(empties_230303!P:P,empties_230303!C:C,A6,empties_230303!D:D,"laden")</f>
        <v>0</v>
      </c>
      <c r="D6" s="7">
        <f>SUMIFS(empties_230303!P:P,empties_230303!C:C,A6,empties_230303!D:D,"lossen")</f>
        <v>13</v>
      </c>
      <c r="E6" s="7">
        <f>SUMIFS(empties_230303!O:O,empties_230303!C:C,A6,empties_230303!D:D,"lossen")</f>
        <v>0</v>
      </c>
    </row>
    <row r="7" spans="1:5" x14ac:dyDescent="0.25">
      <c r="A7" s="6" t="s">
        <v>37</v>
      </c>
      <c r="B7" s="7">
        <f>SUMIFS(empties_230303!O:O,empties_230303!C:C,A7,empties_230303!D:D,"laden")</f>
        <v>28</v>
      </c>
      <c r="C7" s="7">
        <f>SUMIFS(empties_230303!P:P,empties_230303!C:C,A7,empties_230303!D:D,"laden")</f>
        <v>0</v>
      </c>
      <c r="D7" s="7">
        <f>SUMIFS(empties_230303!P:P,empties_230303!C:C,A7,empties_230303!D:D,"lossen")</f>
        <v>28</v>
      </c>
      <c r="E7" s="7">
        <f>SUMIFS(empties_230303!O:O,empties_230303!C:C,A7,empties_230303!D:D,"lossen")</f>
        <v>28</v>
      </c>
    </row>
    <row r="8" spans="1:5" x14ac:dyDescent="0.25">
      <c r="A8" s="6" t="s">
        <v>45</v>
      </c>
      <c r="B8" s="7">
        <f>SUMIFS(empties_230303!O:O,empties_230303!C:C,A8,empties_230303!D:D,"laden")</f>
        <v>24</v>
      </c>
      <c r="C8" s="7">
        <f>SUMIFS(empties_230303!P:P,empties_230303!C:C,A8,empties_230303!D:D,"laden")</f>
        <v>0</v>
      </c>
      <c r="D8" s="7">
        <f>SUMIFS(empties_230303!P:P,empties_230303!C:C,A8,empties_230303!D:D,"lossen")</f>
        <v>24</v>
      </c>
      <c r="E8" s="7">
        <f>SUMIFS(empties_230303!O:O,empties_230303!C:C,A8,empties_230303!D:D,"lossen")</f>
        <v>24</v>
      </c>
    </row>
    <row r="9" spans="1:5" x14ac:dyDescent="0.25">
      <c r="A9" s="6" t="s">
        <v>50</v>
      </c>
      <c r="B9" s="7">
        <f>SUMIFS(empties_230303!O:O,empties_230303!C:C,A9,empties_230303!D:D,"laden")</f>
        <v>28</v>
      </c>
      <c r="C9" s="7">
        <f>SUMIFS(empties_230303!P:P,empties_230303!C:C,A9,empties_230303!D:D,"laden")</f>
        <v>28</v>
      </c>
      <c r="D9" s="7">
        <f>SUMIFS(empties_230303!P:P,empties_230303!C:C,A9,empties_230303!D:D,"lossen")</f>
        <v>28</v>
      </c>
      <c r="E9" s="7">
        <f>SUMIFS(empties_230303!O:O,empties_230303!C:C,A9,empties_230303!D:D,"lossen")</f>
        <v>0</v>
      </c>
    </row>
    <row r="10" spans="1:5" x14ac:dyDescent="0.25">
      <c r="A10" s="6" t="s">
        <v>55</v>
      </c>
      <c r="B10" s="7">
        <f>SUMIFS(empties_230303!O:O,empties_230303!C:C,A10,empties_230303!D:D,"laden")</f>
        <v>24</v>
      </c>
      <c r="C10" s="7">
        <f>SUMIFS(empties_230303!P:P,empties_230303!C:C,A10,empties_230303!D:D,"laden")</f>
        <v>0</v>
      </c>
      <c r="D10" s="7">
        <f>SUMIFS(empties_230303!P:P,empties_230303!C:C,A10,empties_230303!D:D,"lossen")</f>
        <v>24</v>
      </c>
      <c r="E10" s="7">
        <f>SUMIFS(empties_230303!O:O,empties_230303!C:C,A10,empties_230303!D:D,"lossen")</f>
        <v>24</v>
      </c>
    </row>
    <row r="11" spans="1:5" x14ac:dyDescent="0.25">
      <c r="A11" s="6" t="s">
        <v>59</v>
      </c>
      <c r="B11" s="7">
        <f>SUMIFS(empties_230303!O:O,empties_230303!C:C,A11,empties_230303!D:D,"laden")</f>
        <v>24</v>
      </c>
      <c r="C11" s="7">
        <f>SUMIFS(empties_230303!P:P,empties_230303!C:C,A11,empties_230303!D:D,"laden")</f>
        <v>24</v>
      </c>
      <c r="D11" s="7">
        <f>SUMIFS(empties_230303!P:P,empties_230303!C:C,A11,empties_230303!D:D,"lossen")</f>
        <v>24</v>
      </c>
      <c r="E11" s="7">
        <f>SUMIFS(empties_230303!O:O,empties_230303!C:C,A11,empties_230303!D:D,"lossen")</f>
        <v>24</v>
      </c>
    </row>
    <row r="12" spans="1:5" x14ac:dyDescent="0.25">
      <c r="A12" s="6" t="s">
        <v>61</v>
      </c>
      <c r="B12" s="7">
        <f>SUMIFS(empties_230303!O:O,empties_230303!C:C,A12,empties_230303!D:D,"laden")</f>
        <v>20</v>
      </c>
      <c r="C12" s="7">
        <f>SUMIFS(empties_230303!P:P,empties_230303!C:C,A12,empties_230303!D:D,"laden")</f>
        <v>20</v>
      </c>
      <c r="D12" s="7">
        <f>SUMIFS(empties_230303!P:P,empties_230303!C:C,A12,empties_230303!D:D,"lossen")</f>
        <v>20</v>
      </c>
      <c r="E12" s="7">
        <f>SUMIFS(empties_230303!O:O,empties_230303!C:C,A12,empties_230303!D:D,"lossen")</f>
        <v>20</v>
      </c>
    </row>
    <row r="13" spans="1:5" x14ac:dyDescent="0.25">
      <c r="A13" s="6" t="s">
        <v>70</v>
      </c>
      <c r="B13" s="7">
        <f>SUMIFS(empties_230303!O:O,empties_230303!C:C,A13,empties_230303!D:D,"laden")</f>
        <v>28</v>
      </c>
      <c r="C13" s="7">
        <f>SUMIFS(empties_230303!P:P,empties_230303!C:C,A13,empties_230303!D:D,"laden")</f>
        <v>0</v>
      </c>
      <c r="D13" s="7">
        <f>SUMIFS(empties_230303!P:P,empties_230303!C:C,A13,empties_230303!D:D,"lossen")</f>
        <v>28</v>
      </c>
      <c r="E13" s="7">
        <f>SUMIFS(empties_230303!O:O,empties_230303!C:C,A13,empties_230303!D:D,"lossen")</f>
        <v>28</v>
      </c>
    </row>
    <row r="14" spans="1:5" x14ac:dyDescent="0.25">
      <c r="A14" s="6" t="s">
        <v>74</v>
      </c>
      <c r="B14" s="7">
        <f>SUMIFS(empties_230303!O:O,empties_230303!C:C,A14,empties_230303!D:D,"laden")</f>
        <v>25</v>
      </c>
      <c r="C14" s="7">
        <f>SUMIFS(empties_230303!P:P,empties_230303!C:C,A14,empties_230303!D:D,"laden")</f>
        <v>0</v>
      </c>
      <c r="D14" s="7">
        <f>SUMIFS(empties_230303!P:P,empties_230303!C:C,A14,empties_230303!D:D,"lossen")</f>
        <v>25</v>
      </c>
      <c r="E14" s="7">
        <f>SUMIFS(empties_230303!O:O,empties_230303!C:C,A14,empties_230303!D:D,"lossen")</f>
        <v>25</v>
      </c>
    </row>
    <row r="15" spans="1:5" x14ac:dyDescent="0.25">
      <c r="A15" s="6" t="s">
        <v>79</v>
      </c>
      <c r="B15" s="7">
        <f>SUMIFS(empties_230303!O:O,empties_230303!C:C,A15,empties_230303!D:D,"laden")</f>
        <v>28</v>
      </c>
      <c r="C15" s="7">
        <f>SUMIFS(empties_230303!P:P,empties_230303!C:C,A15,empties_230303!D:D,"laden")</f>
        <v>0</v>
      </c>
      <c r="D15" s="7">
        <f>SUMIFS(empties_230303!P:P,empties_230303!C:C,A15,empties_230303!D:D,"lossen")</f>
        <v>28</v>
      </c>
      <c r="E15" s="7">
        <f>SUMIFS(empties_230303!O:O,empties_230303!C:C,A15,empties_230303!D:D,"lossen")</f>
        <v>0</v>
      </c>
    </row>
    <row r="16" spans="1:5" x14ac:dyDescent="0.25">
      <c r="A16" s="6" t="s">
        <v>95</v>
      </c>
      <c r="B16" s="7">
        <v>0</v>
      </c>
      <c r="C16" s="7">
        <f>SUMIFS(empties_230303!P:P,empties_230303!C:C,A16,empties_230303!D:D,"laden")</f>
        <v>0</v>
      </c>
      <c r="D16" s="7">
        <f>SUMIFS(empties_230303!P:P,empties_230303!C:C,A16,empties_230303!D:D,"lossen")</f>
        <v>58</v>
      </c>
      <c r="E16" s="7">
        <f>SUMIFS(empties_230303!O:O,empties_230303!C:C,A16,empties_230303!D:D,"lossen")</f>
        <v>0</v>
      </c>
    </row>
    <row r="17" spans="1:5" x14ac:dyDescent="0.25">
      <c r="A17" s="6" t="s">
        <v>84</v>
      </c>
      <c r="B17" s="7">
        <f>SUMIFS(empties_230303!O:O,empties_230303!C:C,A17,empties_230303!D:D,"laden")</f>
        <v>27</v>
      </c>
      <c r="C17" s="7">
        <f>SUMIFS(empties_230303!P:P,empties_230303!C:C,A17,empties_230303!D:D,"laden")</f>
        <v>27</v>
      </c>
      <c r="D17" s="7">
        <f>SUMIFS(empties_230303!P:P,empties_230303!C:C,A17,empties_230303!D:D,"lossen")</f>
        <v>27</v>
      </c>
      <c r="E17" s="7">
        <f>SUMIFS(empties_230303!O:O,empties_230303!C:C,A17,empties_230303!D:D,"lossen")</f>
        <v>27</v>
      </c>
    </row>
    <row r="18" spans="1:5" x14ac:dyDescent="0.25">
      <c r="A18" s="6" t="s">
        <v>109</v>
      </c>
      <c r="B18" s="7">
        <f>SUMIFS(empties_230303!O:O,empties_230303!C:C,A18,empties_230303!D:D,"laden")</f>
        <v>6</v>
      </c>
      <c r="C18" s="7">
        <f>SUMIFS(empties_230303!P:P,empties_230303!C:C,A18,empties_230303!D:D,"laden")</f>
        <v>0</v>
      </c>
      <c r="D18" s="7">
        <f>SUMIFS(empties_230303!P:P,empties_230303!C:C,A18,empties_230303!D:D,"lossen")</f>
        <v>6</v>
      </c>
      <c r="E18" s="7">
        <f>SUMIFS(empties_230303!O:O,empties_230303!C:C,A18,empties_230303!D:D,"lossen")</f>
        <v>6</v>
      </c>
    </row>
    <row r="19" spans="1:5" x14ac:dyDescent="0.25">
      <c r="A19" s="6" t="s">
        <v>90</v>
      </c>
      <c r="B19" s="7">
        <f>SUMIFS(empties_230303!O:O,empties_230303!C:C,A19,empties_230303!D:D,"laden")</f>
        <v>1</v>
      </c>
      <c r="C19" s="7">
        <f>SUMIFS(empties_230303!P:P,empties_230303!C:C,A19,empties_230303!D:D,"laden")</f>
        <v>1</v>
      </c>
      <c r="D19" s="7">
        <f>SUMIFS(empties_230303!P:P,empties_230303!C:C,A19,empties_230303!D:D,"lossen")</f>
        <v>1</v>
      </c>
      <c r="E19" s="7">
        <f>SUMIFS(empties_230303!O:O,empties_230303!C:C,A19,empties_230303!D:D,"lossen")</f>
        <v>1</v>
      </c>
    </row>
    <row r="20" spans="1:5" x14ac:dyDescent="0.25">
      <c r="A20" s="6" t="s">
        <v>114</v>
      </c>
      <c r="B20" s="7">
        <f>SUMIFS(empties_230303!O:O,empties_230303!C:C,A20,empties_230303!D:D,"laden")</f>
        <v>28</v>
      </c>
      <c r="C20" s="7">
        <f>SUMIFS(empties_230303!P:P,empties_230303!C:C,A20,empties_230303!D:D,"laden")</f>
        <v>0</v>
      </c>
      <c r="D20" s="7">
        <f>SUMIFS(empties_230303!P:P,empties_230303!C:C,A20,empties_230303!D:D,"lossen")</f>
        <v>28</v>
      </c>
      <c r="E20" s="7">
        <f>SUMIFS(empties_230303!O:O,empties_230303!C:C,A20,empties_230303!D:D,"lossen")</f>
        <v>28</v>
      </c>
    </row>
    <row r="21" spans="1:5" x14ac:dyDescent="0.25">
      <c r="A21" s="6" t="s">
        <v>129</v>
      </c>
      <c r="B21" s="7">
        <f>SUMIFS(empties_230303!O:O,empties_230303!C:C,A21,empties_230303!D:D,"laden")</f>
        <v>29</v>
      </c>
      <c r="C21" s="7">
        <f>SUMIFS(empties_230303!P:P,empties_230303!C:C,A21,empties_230303!D:D,"laden")</f>
        <v>34</v>
      </c>
      <c r="D21" s="7">
        <f>SUMIFS(empties_230303!P:P,empties_230303!C:C,A21,empties_230303!D:D,"lossen")</f>
        <v>29</v>
      </c>
      <c r="E21" s="7">
        <f>SUMIFS(empties_230303!O:O,empties_230303!C:C,A21,empties_230303!D:D,"lossen")</f>
        <v>0</v>
      </c>
    </row>
    <row r="22" spans="1:5" x14ac:dyDescent="0.25">
      <c r="A22" s="6" t="s">
        <v>125</v>
      </c>
      <c r="B22" s="7">
        <f>SUMIFS(empties_230303!O:O,empties_230303!C:C,A22,empties_230303!D:D,"laden")</f>
        <v>6</v>
      </c>
      <c r="C22" s="7">
        <f>SUMIFS(empties_230303!P:P,empties_230303!C:C,A22,empties_230303!D:D,"laden")</f>
        <v>0</v>
      </c>
      <c r="D22" s="7">
        <f>SUMIFS(empties_230303!P:P,empties_230303!C:C,A22,empties_230303!D:D,"lossen")</f>
        <v>6</v>
      </c>
      <c r="E22" s="7">
        <f>SUMIFS(empties_230303!O:O,empties_230303!C:C,A22,empties_230303!D:D,"lossen")</f>
        <v>6</v>
      </c>
    </row>
    <row r="23" spans="1:5" x14ac:dyDescent="0.25">
      <c r="A23" s="6" t="s">
        <v>136</v>
      </c>
      <c r="B23" s="7">
        <f>SUMIFS(empties_230303!O:O,empties_230303!C:C,A23,empties_230303!D:D,"laden")</f>
        <v>28</v>
      </c>
      <c r="C23" s="7">
        <f>SUMIFS(empties_230303!P:P,empties_230303!C:C,A23,empties_230303!D:D,"laden")</f>
        <v>28</v>
      </c>
      <c r="D23" s="7">
        <f>SUMIFS(empties_230303!P:P,empties_230303!C:C,A23,empties_230303!D:D,"lossen")</f>
        <v>28</v>
      </c>
      <c r="E23" s="7">
        <f>SUMIFS(empties_230303!O:O,empties_230303!C:C,A23,empties_230303!D:D,"lossen")</f>
        <v>28</v>
      </c>
    </row>
    <row r="24" spans="1:5" x14ac:dyDescent="0.25">
      <c r="A24" s="6" t="s">
        <v>143</v>
      </c>
      <c r="B24" s="7">
        <f>SUMIFS(empties_230303!O:O,empties_230303!C:C,A24,empties_230303!D:D,"laden")</f>
        <v>28</v>
      </c>
      <c r="C24" s="7">
        <f>SUMIFS(empties_230303!P:P,empties_230303!C:C,A24,empties_230303!D:D,"laden")</f>
        <v>0</v>
      </c>
      <c r="D24" s="7">
        <f>SUMIFS(empties_230303!P:P,empties_230303!C:C,A24,empties_230303!D:D,"lossen")</f>
        <v>28</v>
      </c>
      <c r="E24" s="7">
        <f>SUMIFS(empties_230303!O:O,empties_230303!C:C,A24,empties_230303!D:D,"lossen")</f>
        <v>0</v>
      </c>
    </row>
    <row r="25" spans="1:5" x14ac:dyDescent="0.25">
      <c r="A25" s="6" t="s">
        <v>153</v>
      </c>
      <c r="B25" s="7">
        <f>SUMIFS(empties_230303!O:O,empties_230303!C:C,A25,empties_230303!D:D,"laden")</f>
        <v>28</v>
      </c>
      <c r="C25" s="7">
        <f>SUMIFS(empties_230303!P:P,empties_230303!C:C,A25,empties_230303!D:D,"laden")</f>
        <v>0</v>
      </c>
      <c r="D25" s="7">
        <f>SUMIFS(empties_230303!P:P,empties_230303!C:C,A25,empties_230303!D:D,"lossen")</f>
        <v>28</v>
      </c>
      <c r="E25" s="7">
        <f>SUMIFS(empties_230303!O:O,empties_230303!C:C,A25,empties_230303!D:D,"lossen")</f>
        <v>28</v>
      </c>
    </row>
    <row r="26" spans="1:5" x14ac:dyDescent="0.25">
      <c r="A26" s="6" t="s">
        <v>148</v>
      </c>
      <c r="B26" s="7">
        <f>SUMIFS(empties_230303!O:O,empties_230303!C:C,A26,empties_230303!D:D,"laden")</f>
        <v>28</v>
      </c>
      <c r="C26" s="7">
        <f>SUMIFS(empties_230303!P:P,empties_230303!C:C,A26,empties_230303!D:D,"laden")</f>
        <v>18</v>
      </c>
      <c r="D26" s="7">
        <f>SUMIFS(empties_230303!P:P,empties_230303!C:C,A26,empties_230303!D:D,"lossen")</f>
        <v>28</v>
      </c>
      <c r="E26" s="7">
        <f>SUMIFS(empties_230303!O:O,empties_230303!C:C,A26,empties_230303!D:D,"lossen")</f>
        <v>0</v>
      </c>
    </row>
    <row r="27" spans="1:5" x14ac:dyDescent="0.25">
      <c r="A27" s="6" t="s">
        <v>156</v>
      </c>
      <c r="B27" s="7">
        <f>SUMIFS(empties_230303!O:O,empties_230303!C:C,A27,empties_230303!D:D,"laden")</f>
        <v>28</v>
      </c>
      <c r="C27" s="7">
        <f>SUMIFS(empties_230303!P:P,empties_230303!C:C,A27,empties_230303!D:D,"laden")</f>
        <v>0</v>
      </c>
      <c r="D27" s="7">
        <f>SUMIFS(empties_230303!P:P,empties_230303!C:C,A27,empties_230303!D:D,"lossen")</f>
        <v>28</v>
      </c>
      <c r="E27" s="7">
        <f>SUMIFS(empties_230303!O:O,empties_230303!C:C,A27,empties_230303!D:D,"lossen")</f>
        <v>28</v>
      </c>
    </row>
    <row r="28" spans="1:5" x14ac:dyDescent="0.25">
      <c r="A28" s="6" t="s">
        <v>162</v>
      </c>
      <c r="B28" s="7">
        <f>SUMIFS(empties_230303!O:O,empties_230303!C:C,A28,empties_230303!D:D,"laden")</f>
        <v>28</v>
      </c>
      <c r="C28" s="7">
        <f>SUMIFS(empties_230303!P:P,empties_230303!C:C,A28,empties_230303!D:D,"laden")</f>
        <v>0</v>
      </c>
      <c r="D28" s="7">
        <f>SUMIFS(empties_230303!P:P,empties_230303!C:C,A28,empties_230303!D:D,"lossen")</f>
        <v>28</v>
      </c>
      <c r="E28" s="7">
        <f>SUMIFS(empties_230303!O:O,empties_230303!C:C,A28,empties_230303!D:D,"lossen")</f>
        <v>28</v>
      </c>
    </row>
    <row r="29" spans="1:5" x14ac:dyDescent="0.25">
      <c r="A29" s="6" t="s">
        <v>167</v>
      </c>
      <c r="B29" s="7">
        <f>SUMIFS(empties_230303!O:O,empties_230303!C:C,A29,empties_230303!D:D,"laden")</f>
        <v>28</v>
      </c>
      <c r="C29" s="7">
        <f>SUMIFS(empties_230303!P:P,empties_230303!C:C,A29,empties_230303!D:D,"laden")</f>
        <v>28</v>
      </c>
      <c r="D29" s="7">
        <f>SUMIFS(empties_230303!P:P,empties_230303!C:C,A29,empties_230303!D:D,"lossen")</f>
        <v>28</v>
      </c>
      <c r="E29" s="7">
        <f>SUMIFS(empties_230303!O:O,empties_230303!C:C,A29,empties_230303!D:D,"lossen")</f>
        <v>28</v>
      </c>
    </row>
    <row r="30" spans="1:5" x14ac:dyDescent="0.25">
      <c r="A30" s="6" t="s">
        <v>173</v>
      </c>
      <c r="B30" s="7">
        <f>SUMIFS(empties_230303!O:O,empties_230303!C:C,A30,empties_230303!D:D,"laden")</f>
        <v>28</v>
      </c>
      <c r="C30" s="7">
        <f>SUMIFS(empties_230303!P:P,empties_230303!C:C,A30,empties_230303!D:D,"laden")</f>
        <v>28</v>
      </c>
      <c r="D30" s="7">
        <f>SUMIFS(empties_230303!P:P,empties_230303!C:C,A30,empties_230303!D:D,"lossen")</f>
        <v>28</v>
      </c>
      <c r="E30" s="7">
        <f>SUMIFS(empties_230303!O:O,empties_230303!C:C,A30,empties_230303!D:D,"lossen")</f>
        <v>28</v>
      </c>
    </row>
    <row r="31" spans="1:5" x14ac:dyDescent="0.25">
      <c r="A31" s="6" t="s">
        <v>176</v>
      </c>
      <c r="B31" s="7">
        <f>SUMIFS(empties_230303!O:O,empties_230303!C:C,A31,empties_230303!D:D,"laden")</f>
        <v>5</v>
      </c>
      <c r="C31" s="7">
        <f>SUMIFS(empties_230303!P:P,empties_230303!C:C,A31,empties_230303!D:D,"laden")</f>
        <v>0</v>
      </c>
      <c r="D31" s="7">
        <f>SUMIFS(empties_230303!P:P,empties_230303!C:C,A31,empties_230303!D:D,"lossen")</f>
        <v>5</v>
      </c>
      <c r="E31" s="7">
        <f>SUMIFS(empties_230303!O:O,empties_230303!C:C,A31,empties_230303!D:D,"lossen")</f>
        <v>5</v>
      </c>
    </row>
    <row r="32" spans="1:5" x14ac:dyDescent="0.25">
      <c r="A32" s="6" t="s">
        <v>186</v>
      </c>
      <c r="B32" s="7">
        <f>SUMIFS(empties_230303!O:O,empties_230303!C:C,A32,empties_230303!D:D,"laden")</f>
        <v>28</v>
      </c>
      <c r="C32" s="7">
        <f>SUMIFS(empties_230303!P:P,empties_230303!C:C,A32,empties_230303!D:D,"laden")</f>
        <v>0</v>
      </c>
      <c r="D32" s="7">
        <f>SUMIFS(empties_230303!P:P,empties_230303!C:C,A32,empties_230303!D:D,"lossen")</f>
        <v>28</v>
      </c>
      <c r="E32" s="7">
        <f>SUMIFS(empties_230303!O:O,empties_230303!C:C,A32,empties_230303!D:D,"lossen")</f>
        <v>0</v>
      </c>
    </row>
    <row r="33" spans="1:5" x14ac:dyDescent="0.25">
      <c r="A33" s="6" t="s">
        <v>191</v>
      </c>
      <c r="B33" s="7">
        <f>SUMIFS(empties_230303!O:O,empties_230303!C:C,A33,empties_230303!D:D,"laden")</f>
        <v>12</v>
      </c>
      <c r="C33" s="7">
        <f>SUMIFS(empties_230303!P:P,empties_230303!C:C,A33,empties_230303!D:D,"laden")</f>
        <v>8</v>
      </c>
      <c r="D33" s="7">
        <f>SUMIFS(empties_230303!P:P,empties_230303!C:C,A33,empties_230303!D:D,"lossen")</f>
        <v>12</v>
      </c>
      <c r="E33" s="7">
        <f>SUMIFS(empties_230303!O:O,empties_230303!C:C,A33,empties_230303!D:D,"lossen")</f>
        <v>0</v>
      </c>
    </row>
    <row r="34" spans="1:5" x14ac:dyDescent="0.25">
      <c r="A34" s="6" t="s">
        <v>197</v>
      </c>
      <c r="B34" s="7">
        <f>SUMIFS(empties_230303!O:O,empties_230303!C:C,A34,empties_230303!D:D,"laden")</f>
        <v>5</v>
      </c>
      <c r="C34" s="7">
        <f>SUMIFS(empties_230303!P:P,empties_230303!C:C,A34,empties_230303!D:D,"laden")</f>
        <v>0</v>
      </c>
      <c r="D34" s="7">
        <f>SUMIFS(empties_230303!P:P,empties_230303!C:C,A34,empties_230303!D:D,"lossen")</f>
        <v>5</v>
      </c>
      <c r="E34" s="7">
        <f>SUMIFS(empties_230303!O:O,empties_230303!C:C,A34,empties_230303!D:D,"lossen")</f>
        <v>5</v>
      </c>
    </row>
    <row r="35" spans="1:5" x14ac:dyDescent="0.25">
      <c r="A35" s="6" t="s">
        <v>205</v>
      </c>
      <c r="B35" s="7">
        <f>SUMIFS(empties_230303!O:O,empties_230303!C:C,A35,empties_230303!D:D,"laden")</f>
        <v>28</v>
      </c>
      <c r="C35" s="7">
        <f>SUMIFS(empties_230303!P:P,empties_230303!C:C,A35,empties_230303!D:D,"laden")</f>
        <v>0</v>
      </c>
      <c r="D35" s="7">
        <f>SUMIFS(empties_230303!P:P,empties_230303!C:C,A35,empties_230303!D:D,"lossen")</f>
        <v>28</v>
      </c>
      <c r="E35" s="7">
        <f>SUMIFS(empties_230303!O:O,empties_230303!C:C,A35,empties_230303!D:D,"lossen")</f>
        <v>28</v>
      </c>
    </row>
    <row r="36" spans="1:5" x14ac:dyDescent="0.25">
      <c r="A36" s="6" t="s">
        <v>210</v>
      </c>
      <c r="B36" s="7">
        <f>SUMIFS(empties_230303!O:O,empties_230303!C:C,A36,empties_230303!D:D,"laden")</f>
        <v>1</v>
      </c>
      <c r="C36" s="7">
        <f>SUMIFS(empties_230303!P:P,empties_230303!C:C,A36,empties_230303!D:D,"laden")</f>
        <v>1</v>
      </c>
      <c r="D36" s="7">
        <f>SUMIFS(empties_230303!P:P,empties_230303!C:C,A36,empties_230303!D:D,"lossen")</f>
        <v>1</v>
      </c>
      <c r="E36" s="7">
        <f>SUMIFS(empties_230303!O:O,empties_230303!C:C,A36,empties_230303!D:D,"lossen")</f>
        <v>1</v>
      </c>
    </row>
    <row r="37" spans="1:5" x14ac:dyDescent="0.25">
      <c r="A37" s="6" t="s">
        <v>218</v>
      </c>
      <c r="B37" s="7">
        <f>SUMIFS(empties_230303!O:O,empties_230303!C:C,A37,empties_230303!D:D,"laden")</f>
        <v>0</v>
      </c>
      <c r="C37" s="7">
        <f>SUMIFS(empties_230303!P:P,empties_230303!C:C,A37,empties_230303!D:D,"laden")</f>
        <v>0</v>
      </c>
      <c r="D37" s="7">
        <f>SUMIFS(empties_230303!P:P,empties_230303!C:C,A37,empties_230303!D:D,"lossen")</f>
        <v>0</v>
      </c>
      <c r="E37" s="7">
        <f>SUMIFS(empties_230303!O:O,empties_230303!C:C,A37,empties_230303!D:D,"lossen")</f>
        <v>0</v>
      </c>
    </row>
    <row r="38" spans="1:5" x14ac:dyDescent="0.25">
      <c r="A38" s="6" t="s">
        <v>222</v>
      </c>
      <c r="B38" s="7">
        <f>SUMIFS(empties_230303!O:O,empties_230303!C:C,A38,empties_230303!D:D,"laden")</f>
        <v>28</v>
      </c>
      <c r="C38" s="7">
        <f>SUMIFS(empties_230303!P:P,empties_230303!C:C,A38,empties_230303!D:D,"laden")</f>
        <v>0</v>
      </c>
      <c r="D38" s="7">
        <f>SUMIFS(empties_230303!P:P,empties_230303!C:C,A38,empties_230303!D:D,"lossen")</f>
        <v>28</v>
      </c>
      <c r="E38" s="7">
        <f>SUMIFS(empties_230303!O:O,empties_230303!C:C,A38,empties_230303!D:D,"lossen")</f>
        <v>28</v>
      </c>
    </row>
    <row r="39" spans="1:5" x14ac:dyDescent="0.25">
      <c r="A39" s="6" t="s">
        <v>225</v>
      </c>
      <c r="B39" s="7">
        <f>SUMIFS(empties_230303!O:O,empties_230303!C:C,A39,empties_230303!D:D,"laden")</f>
        <v>1</v>
      </c>
      <c r="C39" s="7">
        <f>SUMIFS(empties_230303!P:P,empties_230303!C:C,A39,empties_230303!D:D,"laden")</f>
        <v>1</v>
      </c>
      <c r="D39" s="7">
        <f>SUMIFS(empties_230303!P:P,empties_230303!C:C,A39,empties_230303!D:D,"lossen")</f>
        <v>1</v>
      </c>
      <c r="E39" s="7">
        <f>SUMIFS(empties_230303!O:O,empties_230303!C:C,A39,empties_230303!D:D,"lossen")</f>
        <v>0</v>
      </c>
    </row>
    <row r="40" spans="1:5" x14ac:dyDescent="0.25">
      <c r="A40" s="6" t="s">
        <v>232</v>
      </c>
      <c r="B40" s="7">
        <f>SUMIFS(empties_230303!O:O,empties_230303!C:C,A40,empties_230303!D:D,"laden")</f>
        <v>8</v>
      </c>
      <c r="C40" s="7">
        <f>SUMIFS(empties_230303!P:P,empties_230303!C:C,A40,empties_230303!D:D,"laden")</f>
        <v>0</v>
      </c>
      <c r="D40" s="7">
        <f>SUMIFS(empties_230303!P:P,empties_230303!C:C,A40,empties_230303!D:D,"lossen")</f>
        <v>8</v>
      </c>
      <c r="E40" s="7">
        <f>SUMIFS(empties_230303!O:O,empties_230303!C:C,A40,empties_230303!D:D,"lossen")</f>
        <v>8</v>
      </c>
    </row>
    <row r="41" spans="1:5" x14ac:dyDescent="0.25">
      <c r="A41" s="6" t="s">
        <v>235</v>
      </c>
      <c r="B41" s="7">
        <f>SUMIFS(empties_230303!O:O,empties_230303!C:C,A41,empties_230303!D:D,"laden")</f>
        <v>28</v>
      </c>
      <c r="C41" s="7">
        <f>SUMIFS(empties_230303!P:P,empties_230303!C:C,A41,empties_230303!D:D,"laden")</f>
        <v>0</v>
      </c>
      <c r="D41" s="7">
        <f>SUMIFS(empties_230303!P:P,empties_230303!C:C,A41,empties_230303!D:D,"lossen")</f>
        <v>28</v>
      </c>
      <c r="E41" s="7">
        <f>SUMIFS(empties_230303!O:O,empties_230303!C:C,A41,empties_230303!D:D,"lossen")</f>
        <v>0</v>
      </c>
    </row>
    <row r="42" spans="1:5" x14ac:dyDescent="0.25">
      <c r="A42" s="6" t="s">
        <v>240</v>
      </c>
      <c r="B42" s="7">
        <f>SUMIFS(empties_230303!O:O,empties_230303!C:C,A42,empties_230303!D:D,"laden")</f>
        <v>12</v>
      </c>
      <c r="C42" s="7">
        <f>SUMIFS(empties_230303!P:P,empties_230303!C:C,A42,empties_230303!D:D,"laden")</f>
        <v>0</v>
      </c>
      <c r="D42" s="7">
        <f>SUMIFS(empties_230303!P:P,empties_230303!C:C,A42,empties_230303!D:D,"lossen")</f>
        <v>12</v>
      </c>
      <c r="E42" s="7">
        <f>SUMIFS(empties_230303!O:O,empties_230303!C:C,A42,empties_230303!D:D,"lossen")</f>
        <v>0</v>
      </c>
    </row>
    <row r="43" spans="1:5" x14ac:dyDescent="0.25">
      <c r="A43" s="6" t="s">
        <v>245</v>
      </c>
      <c r="B43" s="7">
        <f>SUMIFS(empties_230303!O:O,empties_230303!C:C,A43,empties_230303!D:D,"laden")</f>
        <v>28</v>
      </c>
      <c r="C43" s="7">
        <f>SUMIFS(empties_230303!P:P,empties_230303!C:C,A43,empties_230303!D:D,"laden")</f>
        <v>0</v>
      </c>
      <c r="D43" s="7">
        <f>SUMIFS(empties_230303!P:P,empties_230303!C:C,A43,empties_230303!D:D,"lossen")</f>
        <v>28</v>
      </c>
      <c r="E43" s="7">
        <f>SUMIFS(empties_230303!O:O,empties_230303!C:C,A43,empties_230303!D:D,"lossen")</f>
        <v>0</v>
      </c>
    </row>
    <row r="44" spans="1:5" x14ac:dyDescent="0.25">
      <c r="A44" s="6" t="s">
        <v>251</v>
      </c>
      <c r="B44" s="7">
        <f>SUMIFS(empties_230303!O:O,empties_230303!C:C,A44,empties_230303!D:D,"laden")</f>
        <v>19</v>
      </c>
      <c r="C44" s="7">
        <f>SUMIFS(empties_230303!P:P,empties_230303!C:C,A44,empties_230303!D:D,"laden")</f>
        <v>0</v>
      </c>
      <c r="D44" s="7">
        <f>SUMIFS(empties_230303!P:P,empties_230303!C:C,A44,empties_230303!D:D,"lossen")</f>
        <v>19</v>
      </c>
      <c r="E44" s="7">
        <f>SUMIFS(empties_230303!O:O,empties_230303!C:C,A44,empties_230303!D:D,"lossen")</f>
        <v>0</v>
      </c>
    </row>
    <row r="45" spans="1:5" x14ac:dyDescent="0.25">
      <c r="A45" s="6" t="s">
        <v>256</v>
      </c>
      <c r="B45" s="7">
        <f>SUMIFS(empties_230303!O:O,empties_230303!C:C,A45,empties_230303!D:D,"laden")</f>
        <v>8</v>
      </c>
      <c r="C45" s="7">
        <f>SUMIFS(empties_230303!P:P,empties_230303!C:C,A45,empties_230303!D:D,"laden")</f>
        <v>8</v>
      </c>
      <c r="D45" s="7">
        <f>SUMIFS(empties_230303!P:P,empties_230303!C:C,A45,empties_230303!D:D,"lossen")</f>
        <v>8</v>
      </c>
      <c r="E45" s="7">
        <f>SUMIFS(empties_230303!O:O,empties_230303!C:C,A45,empties_230303!D:D,"lossen")</f>
        <v>8</v>
      </c>
    </row>
    <row r="46" spans="1:5" x14ac:dyDescent="0.25">
      <c r="A46" s="6" t="s">
        <v>254</v>
      </c>
      <c r="B46" s="7">
        <f>SUMIFS(empties_230303!O:O,empties_230303!C:C,A46,empties_230303!D:D,"laden")</f>
        <v>12</v>
      </c>
      <c r="C46" s="7">
        <f>SUMIFS(empties_230303!P:P,empties_230303!C:C,A46,empties_230303!D:D,"laden")</f>
        <v>12</v>
      </c>
      <c r="D46" s="7">
        <f>SUMIFS(empties_230303!P:P,empties_230303!C:C,A46,empties_230303!D:D,"lossen")</f>
        <v>12</v>
      </c>
      <c r="E46" s="7">
        <f>SUMIFS(empties_230303!O:O,empties_230303!C:C,A46,empties_230303!D:D,"lossen")</f>
        <v>0</v>
      </c>
    </row>
    <row r="47" spans="1:5" x14ac:dyDescent="0.25">
      <c r="A47" s="6" t="s">
        <v>266</v>
      </c>
      <c r="B47" s="7">
        <f>SUMIFS(empties_230303!O:O,empties_230303!C:C,A47,empties_230303!D:D,"laden")</f>
        <v>19</v>
      </c>
      <c r="C47" s="7">
        <f>SUMIFS(empties_230303!P:P,empties_230303!C:C,A47,empties_230303!D:D,"laden")</f>
        <v>19</v>
      </c>
      <c r="D47" s="7">
        <f>SUMIFS(empties_230303!P:P,empties_230303!C:C,A47,empties_230303!D:D,"lossen")</f>
        <v>19</v>
      </c>
      <c r="E47" s="7">
        <f>SUMIFS(empties_230303!O:O,empties_230303!C:C,A47,empties_230303!D:D,"lossen")</f>
        <v>19</v>
      </c>
    </row>
    <row r="48" spans="1:5" x14ac:dyDescent="0.25">
      <c r="A48" s="6" t="s">
        <v>261</v>
      </c>
      <c r="B48" s="7">
        <f>SUMIFS(empties_230303!O:O,empties_230303!C:C,A48,empties_230303!D:D,"laden")</f>
        <v>28</v>
      </c>
      <c r="C48" s="7">
        <f>SUMIFS(empties_230303!P:P,empties_230303!C:C,A48,empties_230303!D:D,"laden")</f>
        <v>28</v>
      </c>
      <c r="D48" s="7">
        <f>SUMIFS(empties_230303!P:P,empties_230303!C:C,A48,empties_230303!D:D,"lossen")</f>
        <v>28</v>
      </c>
      <c r="E48" s="7">
        <f>SUMIFS(empties_230303!O:O,empties_230303!C:C,A48,empties_230303!D:D,"lossen")</f>
        <v>28</v>
      </c>
    </row>
    <row r="49" spans="1:5" x14ac:dyDescent="0.25">
      <c r="A49" s="6" t="s">
        <v>269</v>
      </c>
      <c r="B49" s="7">
        <f>SUMIFS(empties_230303!O:O,empties_230303!C:C,A49,empties_230303!D:D,"laden")</f>
        <v>16</v>
      </c>
      <c r="C49" s="7">
        <f>SUMIFS(empties_230303!P:P,empties_230303!C:C,A49,empties_230303!D:D,"laden")</f>
        <v>0</v>
      </c>
      <c r="D49" s="7">
        <f>SUMIFS(empties_230303!P:P,empties_230303!C:C,A49,empties_230303!D:D,"lossen")</f>
        <v>16</v>
      </c>
      <c r="E49" s="7">
        <f>SUMIFS(empties_230303!O:O,empties_230303!C:C,A49,empties_230303!D:D,"lossen")</f>
        <v>0</v>
      </c>
    </row>
    <row r="50" spans="1:5" x14ac:dyDescent="0.25">
      <c r="A50" s="6" t="s">
        <v>274</v>
      </c>
      <c r="B50" s="7">
        <f>SUMIFS(empties_230303!O:O,empties_230303!C:C,A50,empties_230303!D:D,"laden")</f>
        <v>28</v>
      </c>
      <c r="C50" s="7">
        <f>SUMIFS(empties_230303!P:P,empties_230303!C:C,A50,empties_230303!D:D,"laden")</f>
        <v>0</v>
      </c>
      <c r="D50" s="7">
        <f>SUMIFS(empties_230303!P:P,empties_230303!C:C,A50,empties_230303!D:D,"lossen")</f>
        <v>28</v>
      </c>
      <c r="E50" s="7">
        <f>SUMIFS(empties_230303!O:O,empties_230303!C:C,A50,empties_230303!D:D,"lossen")</f>
        <v>0</v>
      </c>
    </row>
    <row r="51" spans="1:5" x14ac:dyDescent="0.25">
      <c r="A51" s="6" t="s">
        <v>281</v>
      </c>
      <c r="B51" s="7">
        <f>SUMIFS(empties_230303!O:O,empties_230303!C:C,A51,empties_230303!D:D,"laden")</f>
        <v>27</v>
      </c>
      <c r="C51" s="7">
        <f>SUMIFS(empties_230303!P:P,empties_230303!C:C,A51,empties_230303!D:D,"laden")</f>
        <v>0</v>
      </c>
      <c r="D51" s="7">
        <f>SUMIFS(empties_230303!P:P,empties_230303!C:C,A51,empties_230303!D:D,"lossen")</f>
        <v>27</v>
      </c>
      <c r="E51" s="7">
        <f>SUMIFS(empties_230303!O:O,empties_230303!C:C,A51,empties_230303!D:D,"lossen")</f>
        <v>27</v>
      </c>
    </row>
    <row r="52" spans="1:5" x14ac:dyDescent="0.25">
      <c r="A52" s="6" t="s">
        <v>287</v>
      </c>
      <c r="B52" s="7">
        <f>SUMIFS(empties_230303!O:O,empties_230303!C:C,A52,empties_230303!D:D,"laden")</f>
        <v>11</v>
      </c>
      <c r="C52" s="7">
        <f>SUMIFS(empties_230303!P:P,empties_230303!C:C,A52,empties_230303!D:D,"laden")</f>
        <v>11</v>
      </c>
      <c r="D52" s="7">
        <f>SUMIFS(empties_230303!P:P,empties_230303!C:C,A52,empties_230303!D:D,"lossen")</f>
        <v>11</v>
      </c>
      <c r="E52" s="7">
        <f>SUMIFS(empties_230303!O:O,empties_230303!C:C,A52,empties_230303!D:D,"lossen")</f>
        <v>11</v>
      </c>
    </row>
    <row r="53" spans="1:5" x14ac:dyDescent="0.25">
      <c r="A53" s="6" t="s">
        <v>292</v>
      </c>
      <c r="B53" s="7">
        <f>SUMIFS(empties_230303!O:O,empties_230303!C:C,A53,empties_230303!D:D,"laden")</f>
        <v>21</v>
      </c>
      <c r="C53" s="7">
        <f>SUMIFS(empties_230303!P:P,empties_230303!C:C,A53,empties_230303!D:D,"laden")</f>
        <v>0</v>
      </c>
      <c r="D53" s="7">
        <f>SUMIFS(empties_230303!P:P,empties_230303!C:C,A53,empties_230303!D:D,"lossen")</f>
        <v>21</v>
      </c>
      <c r="E53" s="7">
        <f>SUMIFS(empties_230303!O:O,empties_230303!C:C,A53,empties_230303!D:D,"lossen")</f>
        <v>0</v>
      </c>
    </row>
    <row r="54" spans="1:5" x14ac:dyDescent="0.25">
      <c r="A54" s="6" t="s">
        <v>303</v>
      </c>
      <c r="B54" s="7">
        <f>SUMIFS(empties_230303!O:O,empties_230303!C:C,A54,empties_230303!D:D,"laden")</f>
        <v>13</v>
      </c>
      <c r="C54" s="7">
        <f>SUMIFS(empties_230303!P:P,empties_230303!C:C,A54,empties_230303!D:D,"laden")</f>
        <v>0</v>
      </c>
      <c r="D54" s="7">
        <f>SUMIFS(empties_230303!P:P,empties_230303!C:C,A54,empties_230303!D:D,"lossen")</f>
        <v>13</v>
      </c>
      <c r="E54" s="7">
        <f>SUMIFS(empties_230303!O:O,empties_230303!C:C,A54,empties_230303!D:D,"lossen")</f>
        <v>0</v>
      </c>
    </row>
    <row r="55" spans="1:5" x14ac:dyDescent="0.25">
      <c r="A55" s="6" t="s">
        <v>296</v>
      </c>
      <c r="B55" s="7">
        <f>SUMIFS(empties_230303!O:O,empties_230303!C:C,A55,empties_230303!D:D,"laden")</f>
        <v>6</v>
      </c>
      <c r="C55" s="7">
        <f>SUMIFS(empties_230303!P:P,empties_230303!C:C,A55,empties_230303!D:D,"laden")</f>
        <v>0</v>
      </c>
      <c r="D55" s="7">
        <f>SUMIFS(empties_230303!P:P,empties_230303!C:C,A55,empties_230303!D:D,"lossen")</f>
        <v>6</v>
      </c>
      <c r="E55" s="7">
        <f>SUMIFS(empties_230303!O:O,empties_230303!C:C,A55,empties_230303!D:D,"lossen")</f>
        <v>6</v>
      </c>
    </row>
    <row r="56" spans="1:5" x14ac:dyDescent="0.25">
      <c r="A56" s="6" t="s">
        <v>306</v>
      </c>
      <c r="B56" s="7">
        <f>SUMIFS(empties_230303!O:O,empties_230303!C:C,A56,empties_230303!D:D,"laden")</f>
        <v>9</v>
      </c>
      <c r="C56" s="7">
        <f>SUMIFS(empties_230303!P:P,empties_230303!C:C,A56,empties_230303!D:D,"laden")</f>
        <v>0</v>
      </c>
      <c r="D56" s="7">
        <f>SUMIFS(empties_230303!P:P,empties_230303!C:C,A56,empties_230303!D:D,"lossen")</f>
        <v>9</v>
      </c>
      <c r="E56" s="7">
        <f>SUMIFS(empties_230303!O:O,empties_230303!C:C,A56,empties_230303!D:D,"lossen")</f>
        <v>0</v>
      </c>
    </row>
    <row r="57" spans="1:5" x14ac:dyDescent="0.25">
      <c r="A57" s="6" t="s">
        <v>311</v>
      </c>
      <c r="B57" s="7">
        <f>SUMIFS(empties_230303!O:O,empties_230303!C:C,A57,empties_230303!D:D,"laden")</f>
        <v>28</v>
      </c>
      <c r="C57" s="7">
        <f>SUMIFS(empties_230303!P:P,empties_230303!C:C,A57,empties_230303!D:D,"laden")</f>
        <v>28</v>
      </c>
      <c r="D57" s="7">
        <f>SUMIFS(empties_230303!P:P,empties_230303!C:C,A57,empties_230303!D:D,"lossen")</f>
        <v>28</v>
      </c>
      <c r="E57" s="7">
        <f>SUMIFS(empties_230303!O:O,empties_230303!C:C,A57,empties_230303!D:D,"lossen")</f>
        <v>28</v>
      </c>
    </row>
    <row r="58" spans="1:5" x14ac:dyDescent="0.25">
      <c r="A58" s="6" t="s">
        <v>313</v>
      </c>
      <c r="B58" s="7">
        <f>SUMIFS(empties_230303!O:O,empties_230303!C:C,A58,empties_230303!D:D,"laden")</f>
        <v>4</v>
      </c>
      <c r="C58" s="7">
        <f>SUMIFS(empties_230303!P:P,empties_230303!C:C,A58,empties_230303!D:D,"laden")</f>
        <v>0</v>
      </c>
      <c r="D58" s="7">
        <f>SUMIFS(empties_230303!P:P,empties_230303!C:C,A58,empties_230303!D:D,"lossen")</f>
        <v>4</v>
      </c>
      <c r="E58" s="7">
        <f>SUMIFS(empties_230303!O:O,empties_230303!C:C,A58,empties_230303!D:D,"lossen")</f>
        <v>0</v>
      </c>
    </row>
    <row r="59" spans="1:5" x14ac:dyDescent="0.25">
      <c r="A59" s="6" t="s">
        <v>318</v>
      </c>
      <c r="B59" s="7">
        <f>SUMIFS(empties_230303!O:O,empties_230303!C:C,A59,empties_230303!D:D,"laden")</f>
        <v>13</v>
      </c>
      <c r="C59" s="7">
        <f>SUMIFS(empties_230303!P:P,empties_230303!C:C,A59,empties_230303!D:D,"laden")</f>
        <v>0</v>
      </c>
      <c r="D59" s="7">
        <f>SUMIFS(empties_230303!P:P,empties_230303!C:C,A59,empties_230303!D:D,"lossen")</f>
        <v>13</v>
      </c>
      <c r="E59" s="7">
        <f>SUMIFS(empties_230303!O:O,empties_230303!C:C,A59,empties_230303!D:D,"lossen")</f>
        <v>13</v>
      </c>
    </row>
    <row r="60" spans="1:5" x14ac:dyDescent="0.25">
      <c r="A60" s="6" t="s">
        <v>327</v>
      </c>
      <c r="B60" s="7">
        <f>SUMIFS(empties_230303!O:O,empties_230303!C:C,A60,empties_230303!D:D,"laden")</f>
        <v>14</v>
      </c>
      <c r="C60" s="7">
        <f>SUMIFS(empties_230303!P:P,empties_230303!C:C,A60,empties_230303!D:D,"laden")</f>
        <v>0</v>
      </c>
      <c r="D60" s="7">
        <f>SUMIFS(empties_230303!P:P,empties_230303!C:C,A60,empties_230303!D:D,"lossen")</f>
        <v>14</v>
      </c>
      <c r="E60" s="7">
        <f>SUMIFS(empties_230303!O:O,empties_230303!C:C,A60,empties_230303!D:D,"lossen")</f>
        <v>0</v>
      </c>
    </row>
    <row r="61" spans="1:5" x14ac:dyDescent="0.25">
      <c r="A61" s="6" t="s">
        <v>321</v>
      </c>
      <c r="B61" s="7">
        <f>SUMIFS(empties_230303!O:O,empties_230303!C:C,A61,empties_230303!D:D,"laden")</f>
        <v>5</v>
      </c>
      <c r="C61" s="7">
        <f>SUMIFS(empties_230303!P:P,empties_230303!C:C,A61,empties_230303!D:D,"laden")</f>
        <v>5</v>
      </c>
      <c r="D61" s="7">
        <f>SUMIFS(empties_230303!P:P,empties_230303!C:C,A61,empties_230303!D:D,"lossen")</f>
        <v>5</v>
      </c>
      <c r="E61" s="7">
        <f>SUMIFS(empties_230303!O:O,empties_230303!C:C,A61,empties_230303!D:D,"lossen")</f>
        <v>0</v>
      </c>
    </row>
    <row r="62" spans="1:5" x14ac:dyDescent="0.25">
      <c r="A62" s="6" t="s">
        <v>338</v>
      </c>
      <c r="B62" s="7">
        <f>SUMIFS(empties_230303!O:O,empties_230303!C:C,A62,empties_230303!D:D,"laden")</f>
        <v>14</v>
      </c>
      <c r="C62" s="7">
        <f>SUMIFS(empties_230303!P:P,empties_230303!C:C,A62,empties_230303!D:D,"laden")</f>
        <v>14</v>
      </c>
      <c r="D62" s="7">
        <f>SUMIFS(empties_230303!P:P,empties_230303!C:C,A62,empties_230303!D:D,"lossen")</f>
        <v>14</v>
      </c>
      <c r="E62" s="7">
        <f>SUMIFS(empties_230303!O:O,empties_230303!C:C,A62,empties_230303!D:D,"lossen")</f>
        <v>14</v>
      </c>
    </row>
    <row r="63" spans="1:5" x14ac:dyDescent="0.25">
      <c r="A63" s="6" t="s">
        <v>331</v>
      </c>
      <c r="B63" s="7">
        <f>SUMIFS(empties_230303!O:O,empties_230303!C:C,A63,empties_230303!D:D,"laden")</f>
        <v>2</v>
      </c>
      <c r="C63" s="7">
        <f>SUMIFS(empties_230303!P:P,empties_230303!C:C,A63,empties_230303!D:D,"laden")</f>
        <v>0</v>
      </c>
      <c r="D63" s="7">
        <f>SUMIFS(empties_230303!P:P,empties_230303!C:C,A63,empties_230303!D:D,"lossen")</f>
        <v>2</v>
      </c>
      <c r="E63" s="7">
        <f>SUMIFS(empties_230303!O:O,empties_230303!C:C,A63,empties_230303!D:D,"lossen")</f>
        <v>0</v>
      </c>
    </row>
    <row r="64" spans="1:5" x14ac:dyDescent="0.25">
      <c r="A64" s="6" t="s">
        <v>340</v>
      </c>
      <c r="B64" s="7">
        <f>SUMIFS(empties_230303!O:O,empties_230303!C:C,A64,empties_230303!D:D,"laden")</f>
        <v>21</v>
      </c>
      <c r="C64" s="7">
        <f>SUMIFS(empties_230303!P:P,empties_230303!C:C,A64,empties_230303!D:D,"laden")</f>
        <v>0</v>
      </c>
      <c r="D64" s="7">
        <f>SUMIFS(empties_230303!P:P,empties_230303!C:C,A64,empties_230303!D:D,"lossen")</f>
        <v>21</v>
      </c>
      <c r="E64" s="7">
        <f>SUMIFS(empties_230303!O:O,empties_230303!C:C,A64,empties_230303!D:D,"lossen")</f>
        <v>0</v>
      </c>
    </row>
    <row r="65" spans="1:5" x14ac:dyDescent="0.25">
      <c r="A65" s="6" t="s">
        <v>344</v>
      </c>
      <c r="B65" s="7">
        <f>SUMIFS(empties_230303!O:O,empties_230303!C:C,A65,empties_230303!D:D,"laden")</f>
        <v>4</v>
      </c>
      <c r="C65" s="7">
        <f>SUMIFS(empties_230303!P:P,empties_230303!C:C,A65,empties_230303!D:D,"laden")</f>
        <v>0</v>
      </c>
      <c r="D65" s="7">
        <f>SUMIFS(empties_230303!P:P,empties_230303!C:C,A65,empties_230303!D:D,"lossen")</f>
        <v>4</v>
      </c>
      <c r="E65" s="7">
        <f>SUMIFS(empties_230303!O:O,empties_230303!C:C,A65,empties_230303!D:D,"lossen")</f>
        <v>0</v>
      </c>
    </row>
    <row r="66" spans="1:5" x14ac:dyDescent="0.25">
      <c r="A66" s="6" t="s">
        <v>355</v>
      </c>
      <c r="B66" s="7">
        <f>SUMIFS(empties_230303!O:O,empties_230303!C:C,A66,empties_230303!D:D,"laden")</f>
        <v>18</v>
      </c>
      <c r="C66" s="7">
        <f>SUMIFS(empties_230303!P:P,empties_230303!C:C,A66,empties_230303!D:D,"laden")</f>
        <v>0</v>
      </c>
      <c r="D66" s="7">
        <f>SUMIFS(empties_230303!P:P,empties_230303!C:C,A66,empties_230303!D:D,"lossen")</f>
        <v>18</v>
      </c>
      <c r="E66" s="7">
        <f>SUMIFS(empties_230303!O:O,empties_230303!C:C,A66,empties_230303!D:D,"lossen")</f>
        <v>0</v>
      </c>
    </row>
    <row r="67" spans="1:5" x14ac:dyDescent="0.25">
      <c r="A67" s="6" t="s">
        <v>348</v>
      </c>
      <c r="B67" s="7">
        <f>SUMIFS(empties_230303!O:O,empties_230303!C:C,A67,empties_230303!D:D,"laden")</f>
        <v>6</v>
      </c>
      <c r="C67" s="7">
        <f>SUMIFS(empties_230303!P:P,empties_230303!C:C,A67,empties_230303!D:D,"laden")</f>
        <v>0</v>
      </c>
      <c r="D67" s="7">
        <f>SUMIFS(empties_230303!P:P,empties_230303!C:C,A67,empties_230303!D:D,"lossen")</f>
        <v>6</v>
      </c>
      <c r="E67" s="7">
        <f>SUMIFS(empties_230303!O:O,empties_230303!C:C,A67,empties_230303!D:D,"lossen")</f>
        <v>0</v>
      </c>
    </row>
    <row r="68" spans="1:5" x14ac:dyDescent="0.25">
      <c r="A68" s="6" t="s">
        <v>362</v>
      </c>
      <c r="B68" s="7">
        <f>SUMIFS(empties_230303!O:O,empties_230303!C:C,A68,empties_230303!D:D,"laden")</f>
        <v>5</v>
      </c>
      <c r="C68" s="7">
        <f>SUMIFS(empties_230303!P:P,empties_230303!C:C,A68,empties_230303!D:D,"laden")</f>
        <v>0</v>
      </c>
      <c r="D68" s="7">
        <f>SUMIFS(empties_230303!P:P,empties_230303!C:C,A68,empties_230303!D:D,"lossen")</f>
        <v>5</v>
      </c>
      <c r="E68" s="7">
        <f>SUMIFS(empties_230303!O:O,empties_230303!C:C,A68,empties_230303!D:D,"lossen")</f>
        <v>0</v>
      </c>
    </row>
    <row r="69" spans="1:5" x14ac:dyDescent="0.25">
      <c r="A69" s="6" t="s">
        <v>357</v>
      </c>
      <c r="B69" s="7">
        <f>SUMIFS(empties_230303!O:O,empties_230303!C:C,A69,empties_230303!D:D,"laden")</f>
        <v>28</v>
      </c>
      <c r="C69" s="7">
        <f>SUMIFS(empties_230303!P:P,empties_230303!C:C,A69,empties_230303!D:D,"laden")</f>
        <v>0</v>
      </c>
      <c r="D69" s="7">
        <f>SUMIFS(empties_230303!P:P,empties_230303!C:C,A69,empties_230303!D:D,"lossen")</f>
        <v>28</v>
      </c>
      <c r="E69" s="7">
        <f>SUMIFS(empties_230303!O:O,empties_230303!C:C,A69,empties_230303!D:D,"lossen")</f>
        <v>0</v>
      </c>
    </row>
    <row r="70" spans="1:5" x14ac:dyDescent="0.25">
      <c r="A70" s="6" t="s">
        <v>373</v>
      </c>
      <c r="B70" s="7">
        <f>SUMIFS(empties_230303!O:O,empties_230303!C:C,A70,empties_230303!D:D,"laden")</f>
        <v>28</v>
      </c>
      <c r="C70" s="7">
        <f>SUMIFS(empties_230303!P:P,empties_230303!C:C,A70,empties_230303!D:D,"laden")</f>
        <v>0</v>
      </c>
      <c r="D70" s="7">
        <f>SUMIFS(empties_230303!P:P,empties_230303!C:C,A70,empties_230303!D:D,"lossen")</f>
        <v>28</v>
      </c>
      <c r="E70" s="7">
        <f>SUMIFS(empties_230303!O:O,empties_230303!C:C,A70,empties_230303!D:D,"lossen")</f>
        <v>0</v>
      </c>
    </row>
    <row r="71" spans="1:5" x14ac:dyDescent="0.25">
      <c r="A71" s="6" t="s">
        <v>377</v>
      </c>
      <c r="B71" s="7">
        <f>SUMIFS(empties_230303!O:O,empties_230303!C:C,A71,empties_230303!D:D,"laden")</f>
        <v>28</v>
      </c>
      <c r="C71" s="7">
        <f>SUMIFS(empties_230303!P:P,empties_230303!C:C,A71,empties_230303!D:D,"laden")</f>
        <v>33</v>
      </c>
      <c r="D71" s="7">
        <f>SUMIFS(empties_230303!P:P,empties_230303!C:C,A71,empties_230303!D:D,"lossen")</f>
        <v>28</v>
      </c>
      <c r="E71" s="7">
        <f>SUMIFS(empties_230303!O:O,empties_230303!C:C,A71,empties_230303!D:D,"lossen")</f>
        <v>28</v>
      </c>
    </row>
    <row r="72" spans="1:5" x14ac:dyDescent="0.25">
      <c r="A72" s="6" t="s">
        <v>382</v>
      </c>
      <c r="B72" s="7">
        <f>SUMIFS(empties_230303!O:O,empties_230303!C:C,A72,empties_230303!D:D,"laden")</f>
        <v>29</v>
      </c>
      <c r="C72" s="7">
        <f>SUMIFS(empties_230303!P:P,empties_230303!C:C,A72,empties_230303!D:D,"laden")</f>
        <v>0</v>
      </c>
      <c r="D72" s="7">
        <f>SUMIFS(empties_230303!P:P,empties_230303!C:C,A72,empties_230303!D:D,"lossen")</f>
        <v>29</v>
      </c>
      <c r="E72" s="7">
        <f>SUMIFS(empties_230303!O:O,empties_230303!C:C,A72,empties_230303!D:D,"lossen")</f>
        <v>0</v>
      </c>
    </row>
    <row r="73" spans="1:5" x14ac:dyDescent="0.25">
      <c r="A73" s="6" t="s">
        <v>388</v>
      </c>
      <c r="B73" s="7">
        <f>SUMIFS(empties_230303!O:O,empties_230303!C:C,A73,empties_230303!D:D,"laden")</f>
        <v>20</v>
      </c>
      <c r="C73" s="7">
        <f>SUMIFS(empties_230303!P:P,empties_230303!C:C,A73,empties_230303!D:D,"laden")</f>
        <v>10</v>
      </c>
      <c r="D73" s="7">
        <f>SUMIFS(empties_230303!P:P,empties_230303!C:C,A73,empties_230303!D:D,"lossen")</f>
        <v>20</v>
      </c>
      <c r="E73" s="7">
        <f>SUMIFS(empties_230303!O:O,empties_230303!C:C,A73,empties_230303!D:D,"lossen")</f>
        <v>20</v>
      </c>
    </row>
    <row r="74" spans="1:5" x14ac:dyDescent="0.25">
      <c r="A74" s="6" t="s">
        <v>391</v>
      </c>
      <c r="B74" s="7">
        <f>SUMIFS(empties_230303!O:O,empties_230303!C:C,A74,empties_230303!D:D,"laden")</f>
        <v>6</v>
      </c>
      <c r="C74" s="7">
        <f>SUMIFS(empties_230303!P:P,empties_230303!C:C,A74,empties_230303!D:D,"laden")</f>
        <v>0</v>
      </c>
      <c r="D74" s="7">
        <f>SUMIFS(empties_230303!P:P,empties_230303!C:C,A74,empties_230303!D:D,"lossen")</f>
        <v>6</v>
      </c>
      <c r="E74" s="7">
        <f>SUMIFS(empties_230303!O:O,empties_230303!C:C,A74,empties_230303!D:D,"lossen")</f>
        <v>6</v>
      </c>
    </row>
    <row r="75" spans="1:5" x14ac:dyDescent="0.25">
      <c r="A75" s="6" t="s">
        <v>394</v>
      </c>
      <c r="B75" s="7">
        <f>SUMIFS(empties_230303!O:O,empties_230303!C:C,A75,empties_230303!D:D,"laden")</f>
        <v>28</v>
      </c>
      <c r="C75" s="7">
        <f>SUMIFS(empties_230303!P:P,empties_230303!C:C,A75,empties_230303!D:D,"laden")</f>
        <v>0</v>
      </c>
      <c r="D75" s="7">
        <f>SUMIFS(empties_230303!P:P,empties_230303!C:C,A75,empties_230303!D:D,"lossen")</f>
        <v>28</v>
      </c>
      <c r="E75" s="7">
        <f>SUMIFS(empties_230303!O:O,empties_230303!C:C,A75,empties_230303!D:D,"lossen")</f>
        <v>0</v>
      </c>
    </row>
    <row r="76" spans="1:5" x14ac:dyDescent="0.25">
      <c r="A76" s="6" t="s">
        <v>398</v>
      </c>
      <c r="B76" s="7">
        <f>SUMIFS(empties_230303!O:O,empties_230303!C:C,A76,empties_230303!D:D,"laden")</f>
        <v>28</v>
      </c>
      <c r="C76" s="7">
        <f>SUMIFS(empties_230303!P:P,empties_230303!C:C,A76,empties_230303!D:D,"laden")</f>
        <v>28</v>
      </c>
      <c r="D76" s="7">
        <f>SUMIFS(empties_230303!P:P,empties_230303!C:C,A76,empties_230303!D:D,"lossen")</f>
        <v>28</v>
      </c>
      <c r="E76" s="7">
        <f>SUMIFS(empties_230303!O:O,empties_230303!C:C,A76,empties_230303!D:D,"lossen")</f>
        <v>28</v>
      </c>
    </row>
    <row r="77" spans="1:5" x14ac:dyDescent="0.25">
      <c r="A77" s="6" t="s">
        <v>400</v>
      </c>
      <c r="B77" s="7">
        <f>SUMIFS(empties_230303!O:O,empties_230303!C:C,A77,empties_230303!D:D,"laden")</f>
        <v>33</v>
      </c>
      <c r="C77" s="7">
        <f>SUMIFS(empties_230303!P:P,empties_230303!C:C,A77,empties_230303!D:D,"laden")</f>
        <v>33</v>
      </c>
      <c r="D77" s="7">
        <f>SUMIFS(empties_230303!P:P,empties_230303!C:C,A77,empties_230303!D:D,"lossen")</f>
        <v>33</v>
      </c>
      <c r="E77" s="7">
        <f>SUMIFS(empties_230303!O:O,empties_230303!C:C,A77,empties_230303!D:D,"lossen")</f>
        <v>33</v>
      </c>
    </row>
    <row r="78" spans="1:5" x14ac:dyDescent="0.25">
      <c r="A78" s="6" t="s">
        <v>407</v>
      </c>
      <c r="B78" s="7">
        <f>SUMIFS(empties_230303!O:O,empties_230303!C:C,A78,empties_230303!D:D,"laden")</f>
        <v>28</v>
      </c>
      <c r="C78" s="7">
        <f>SUMIFS(empties_230303!P:P,empties_230303!C:C,A78,empties_230303!D:D,"laden")</f>
        <v>0</v>
      </c>
      <c r="D78" s="7">
        <f>SUMIFS(empties_230303!P:P,empties_230303!C:C,A78,empties_230303!D:D,"lossen")</f>
        <v>28</v>
      </c>
      <c r="E78" s="7">
        <f>SUMIFS(empties_230303!O:O,empties_230303!C:C,A78,empties_230303!D:D,"lossen")</f>
        <v>28</v>
      </c>
    </row>
    <row r="79" spans="1:5" x14ac:dyDescent="0.25">
      <c r="A79" s="6" t="s">
        <v>402</v>
      </c>
      <c r="B79" s="7">
        <f>SUMIFS(empties_230303!O:O,empties_230303!C:C,A79,empties_230303!D:D,"laden")</f>
        <v>15</v>
      </c>
      <c r="C79" s="7">
        <f>SUMIFS(empties_230303!P:P,empties_230303!C:C,A79,empties_230303!D:D,"laden")</f>
        <v>28</v>
      </c>
      <c r="D79" s="7">
        <f>SUMIFS(empties_230303!P:P,empties_230303!C:C,A79,empties_230303!D:D,"lossen")</f>
        <v>15</v>
      </c>
      <c r="E79" s="7">
        <f>SUMIFS(empties_230303!O:O,empties_230303!C:C,A79,empties_230303!D:D,"lossen")</f>
        <v>0</v>
      </c>
    </row>
    <row r="80" spans="1:5" x14ac:dyDescent="0.25">
      <c r="A80" s="6" t="s">
        <v>411</v>
      </c>
      <c r="B80" s="7">
        <f>SUMIFS(empties_230303!O:O,empties_230303!C:C,A80,empties_230303!D:D,"laden")</f>
        <v>29</v>
      </c>
      <c r="C80" s="7">
        <f>SUMIFS(empties_230303!P:P,empties_230303!C:C,A80,empties_230303!D:D,"laden")</f>
        <v>0</v>
      </c>
      <c r="D80" s="7">
        <f>SUMIFS(empties_230303!P:P,empties_230303!C:C,A80,empties_230303!D:D,"lossen")</f>
        <v>29</v>
      </c>
      <c r="E80" s="7">
        <f>SUMIFS(empties_230303!O:O,empties_230303!C:C,A80,empties_230303!D:D,"lossen")</f>
        <v>29</v>
      </c>
    </row>
    <row r="81" spans="1:5" x14ac:dyDescent="0.25">
      <c r="A81" s="6" t="s">
        <v>420</v>
      </c>
      <c r="B81" s="7">
        <f>SUMIFS(empties_230303!O:O,empties_230303!C:C,A81,empties_230303!D:D,"laden")</f>
        <v>24</v>
      </c>
      <c r="C81" s="7">
        <f>SUMIFS(empties_230303!P:P,empties_230303!C:C,A81,empties_230303!D:D,"laden")</f>
        <v>24</v>
      </c>
      <c r="D81" s="7">
        <f>SUMIFS(empties_230303!P:P,empties_230303!C:C,A81,empties_230303!D:D,"lossen")</f>
        <v>24</v>
      </c>
      <c r="E81" s="7">
        <f>SUMIFS(empties_230303!O:O,empties_230303!C:C,A81,empties_230303!D:D,"lossen")</f>
        <v>24</v>
      </c>
    </row>
    <row r="82" spans="1:5" x14ac:dyDescent="0.25">
      <c r="A82" s="6" t="s">
        <v>415</v>
      </c>
      <c r="B82" s="7">
        <f>SUMIFS(empties_230303!O:O,empties_230303!C:C,A82,empties_230303!D:D,"laden")</f>
        <v>28</v>
      </c>
      <c r="C82" s="7">
        <f>SUMIFS(empties_230303!P:P,empties_230303!C:C,A82,empties_230303!D:D,"laden")</f>
        <v>28</v>
      </c>
      <c r="D82" s="7">
        <f>SUMIFS(empties_230303!P:P,empties_230303!C:C,A82,empties_230303!D:D,"lossen")</f>
        <v>28</v>
      </c>
      <c r="E82" s="7">
        <f>SUMIFS(empties_230303!O:O,empties_230303!C:C,A82,empties_230303!D:D,"lossen")</f>
        <v>28</v>
      </c>
    </row>
    <row r="83" spans="1:5" x14ac:dyDescent="0.25">
      <c r="A83" s="6" t="s">
        <v>423</v>
      </c>
      <c r="B83" s="7">
        <f>SUMIFS(empties_230303!O:O,empties_230303!C:C,A83,empties_230303!D:D,"laden")</f>
        <v>28</v>
      </c>
      <c r="C83" s="7">
        <f>SUMIFS(empties_230303!P:P,empties_230303!C:C,A83,empties_230303!D:D,"laden")</f>
        <v>28</v>
      </c>
      <c r="D83" s="7">
        <f>SUMIFS(empties_230303!P:P,empties_230303!C:C,A83,empties_230303!D:D,"lossen")</f>
        <v>28</v>
      </c>
      <c r="E83" s="7">
        <f>SUMIFS(empties_230303!O:O,empties_230303!C:C,A83,empties_230303!D:D,"lossen")</f>
        <v>28</v>
      </c>
    </row>
    <row r="84" spans="1:5" x14ac:dyDescent="0.25">
      <c r="A84" s="6" t="s">
        <v>426</v>
      </c>
      <c r="B84" s="7">
        <f>SUMIFS(empties_230303!O:O,empties_230303!C:C,A84,empties_230303!D:D,"laden")</f>
        <v>22</v>
      </c>
      <c r="C84" s="7">
        <f>SUMIFS(empties_230303!P:P,empties_230303!C:C,A84,empties_230303!D:D,"laden")</f>
        <v>22</v>
      </c>
      <c r="D84" s="7">
        <f>SUMIFS(empties_230303!P:P,empties_230303!C:C,A84,empties_230303!D:D,"lossen")</f>
        <v>22</v>
      </c>
      <c r="E84" s="7">
        <f>SUMIFS(empties_230303!O:O,empties_230303!C:C,A84,empties_230303!D:D,"lossen")</f>
        <v>22</v>
      </c>
    </row>
    <row r="85" spans="1:5" x14ac:dyDescent="0.25">
      <c r="A85" s="6" t="s">
        <v>433</v>
      </c>
      <c r="B85" s="7">
        <f>SUMIFS(empties_230303!O:O,empties_230303!C:C,A85,empties_230303!D:D,"laden")</f>
        <v>26</v>
      </c>
      <c r="C85" s="7">
        <f>SUMIFS(empties_230303!P:P,empties_230303!C:C,A85,empties_230303!D:D,"laden")</f>
        <v>26</v>
      </c>
      <c r="D85" s="7">
        <f>SUMIFS(empties_230303!P:P,empties_230303!C:C,A85,empties_230303!D:D,"lossen")</f>
        <v>26</v>
      </c>
      <c r="E85" s="7">
        <f>SUMIFS(empties_230303!O:O,empties_230303!C:C,A85,empties_230303!D:D,"lossen")</f>
        <v>0</v>
      </c>
    </row>
    <row r="86" spans="1:5" x14ac:dyDescent="0.25">
      <c r="A86" s="6" t="s">
        <v>441</v>
      </c>
      <c r="B86" s="7">
        <f>SUMIFS(empties_230303!O:O,empties_230303!C:C,A86,empties_230303!D:D,"laden")</f>
        <v>15</v>
      </c>
      <c r="C86" s="7">
        <f>SUMIFS(empties_230303!P:P,empties_230303!C:C,A86,empties_230303!D:D,"laden")</f>
        <v>15</v>
      </c>
      <c r="D86" s="7">
        <f>SUMIFS(empties_230303!P:P,empties_230303!C:C,A86,empties_230303!D:D,"lossen")</f>
        <v>15</v>
      </c>
      <c r="E86" s="7">
        <f>SUMIFS(empties_230303!O:O,empties_230303!C:C,A86,empties_230303!D:D,"lossen")</f>
        <v>0</v>
      </c>
    </row>
    <row r="87" spans="1:5" x14ac:dyDescent="0.25">
      <c r="A87" s="6" t="s">
        <v>437</v>
      </c>
      <c r="B87" s="7">
        <f>SUMIFS(empties_230303!O:O,empties_230303!C:C,A87,empties_230303!D:D,"laden")</f>
        <v>1</v>
      </c>
      <c r="C87" s="7">
        <f>SUMIFS(empties_230303!P:P,empties_230303!C:C,A87,empties_230303!D:D,"laden")</f>
        <v>1</v>
      </c>
      <c r="D87" s="7">
        <f>SUMIFS(empties_230303!P:P,empties_230303!C:C,A87,empties_230303!D:D,"lossen")</f>
        <v>1</v>
      </c>
      <c r="E87" s="7">
        <f>SUMIFS(empties_230303!O:O,empties_230303!C:C,A87,empties_230303!D:D,"lossen")</f>
        <v>0</v>
      </c>
    </row>
    <row r="88" spans="1:5" x14ac:dyDescent="0.25">
      <c r="A88" s="6" t="s">
        <v>457</v>
      </c>
      <c r="B88" s="7">
        <f>SUMIFS(empties_230303!O:O,empties_230303!C:C,A88,empties_230303!D:D,"laden")</f>
        <v>28</v>
      </c>
      <c r="C88" s="7">
        <f>SUMIFS(empties_230303!P:P,empties_230303!C:C,A88,empties_230303!D:D,"laden")</f>
        <v>0</v>
      </c>
      <c r="D88" s="7">
        <f>SUMIFS(empties_230303!P:P,empties_230303!C:C,A88,empties_230303!D:D,"lossen")</f>
        <v>28</v>
      </c>
      <c r="E88" s="7">
        <f>SUMIFS(empties_230303!O:O,empties_230303!C:C,A88,empties_230303!D:D,"lossen")</f>
        <v>0</v>
      </c>
    </row>
    <row r="89" spans="1:5" x14ac:dyDescent="0.25">
      <c r="A89" s="6" t="s">
        <v>462</v>
      </c>
      <c r="B89" s="7">
        <f>SUMIFS(empties_230303!O:O,empties_230303!C:C,A89,empties_230303!D:D,"laden")</f>
        <v>14</v>
      </c>
      <c r="C89" s="7">
        <f>SUMIFS(empties_230303!P:P,empties_230303!C:C,A89,empties_230303!D:D,"laden")</f>
        <v>0</v>
      </c>
      <c r="D89" s="7">
        <f>SUMIFS(empties_230303!P:P,empties_230303!C:C,A89,empties_230303!D:D,"lossen")</f>
        <v>14</v>
      </c>
      <c r="E89" s="7">
        <f>SUMIFS(empties_230303!O:O,empties_230303!C:C,A89,empties_230303!D:D,"lossen")</f>
        <v>0</v>
      </c>
    </row>
    <row r="90" spans="1:5" x14ac:dyDescent="0.25">
      <c r="A90" s="6" t="s">
        <v>449</v>
      </c>
      <c r="B90" s="7">
        <f>SUMIFS(empties_230303!O:O,empties_230303!C:C,A90,empties_230303!D:D,"laden")</f>
        <v>1</v>
      </c>
      <c r="C90" s="7">
        <f>SUMIFS(empties_230303!P:P,empties_230303!C:C,A90,empties_230303!D:D,"laden")</f>
        <v>1</v>
      </c>
      <c r="D90" s="7">
        <f>SUMIFS(empties_230303!P:P,empties_230303!C:C,A90,empties_230303!D:D,"lossen")</f>
        <v>1</v>
      </c>
      <c r="E90" s="7">
        <f>SUMIFS(empties_230303!O:O,empties_230303!C:C,A90,empties_230303!D:D,"lossen")</f>
        <v>0</v>
      </c>
    </row>
    <row r="91" spans="1:5" x14ac:dyDescent="0.25">
      <c r="A91" s="6" t="s">
        <v>463</v>
      </c>
      <c r="B91" s="7">
        <f>SUMIFS(empties_230303!O:O,empties_230303!C:C,A91,empties_230303!D:D,"laden")</f>
        <v>10</v>
      </c>
      <c r="C91" s="7">
        <f>SUMIFS(empties_230303!P:P,empties_230303!C:C,A91,empties_230303!D:D,"laden")</f>
        <v>10</v>
      </c>
      <c r="D91" s="7">
        <f>SUMIFS(empties_230303!P:P,empties_230303!C:C,A91,empties_230303!D:D,"lossen")</f>
        <v>10</v>
      </c>
      <c r="E91" s="7">
        <f>SUMIFS(empties_230303!O:O,empties_230303!C:C,A91,empties_230303!D:D,"lossen")</f>
        <v>10</v>
      </c>
    </row>
    <row r="92" spans="1:5" x14ac:dyDescent="0.25">
      <c r="A92" s="6" t="s">
        <v>470</v>
      </c>
      <c r="B92" s="7">
        <f>SUMIFS(empties_230303!O:O,empties_230303!C:C,A92,empties_230303!D:D,"laden")</f>
        <v>6</v>
      </c>
      <c r="C92" s="7">
        <f>SUMIFS(empties_230303!P:P,empties_230303!C:C,A92,empties_230303!D:D,"laden")</f>
        <v>6</v>
      </c>
      <c r="D92" s="7">
        <f>SUMIFS(empties_230303!P:P,empties_230303!C:C,A92,empties_230303!D:D,"lossen")</f>
        <v>6</v>
      </c>
      <c r="E92" s="7">
        <f>SUMIFS(empties_230303!O:O,empties_230303!C:C,A92,empties_230303!D:D,"lossen")</f>
        <v>0</v>
      </c>
    </row>
    <row r="93" spans="1:5" x14ac:dyDescent="0.25">
      <c r="A93" s="6" t="s">
        <v>476</v>
      </c>
      <c r="B93" s="7">
        <f>SUMIFS(empties_230303!O:O,empties_230303!C:C,A93,empties_230303!D:D,"laden")</f>
        <v>15</v>
      </c>
      <c r="C93" s="7">
        <f>SUMIFS(empties_230303!P:P,empties_230303!C:C,A93,empties_230303!D:D,"laden")</f>
        <v>0</v>
      </c>
      <c r="D93" s="7">
        <f>SUMIFS(empties_230303!P:P,empties_230303!C:C,A93,empties_230303!D:D,"lossen")</f>
        <v>15</v>
      </c>
      <c r="E93" s="7">
        <f>SUMIFS(empties_230303!O:O,empties_230303!C:C,A93,empties_230303!D:D,"lossen")</f>
        <v>15</v>
      </c>
    </row>
    <row r="94" spans="1:5" x14ac:dyDescent="0.25">
      <c r="A94" s="6" t="s">
        <v>485</v>
      </c>
      <c r="B94" s="7">
        <f>SUMIFS(empties_230303!O:O,empties_230303!C:C,A94,empties_230303!D:D,"laden")</f>
        <v>15</v>
      </c>
      <c r="C94" s="7">
        <f>SUMIFS(empties_230303!P:P,empties_230303!C:C,A94,empties_230303!D:D,"laden")</f>
        <v>15</v>
      </c>
      <c r="D94" s="7">
        <f>SUMIFS(empties_230303!P:P,empties_230303!C:C,A94,empties_230303!D:D,"lossen")</f>
        <v>15</v>
      </c>
      <c r="E94" s="7">
        <f>SUMIFS(empties_230303!O:O,empties_230303!C:C,A94,empties_230303!D:D,"lossen")</f>
        <v>0</v>
      </c>
    </row>
    <row r="95" spans="1:5" x14ac:dyDescent="0.25">
      <c r="A95" s="6" t="s">
        <v>479</v>
      </c>
      <c r="B95" s="7">
        <f>SUMIFS(empties_230303!O:O,empties_230303!C:C,A95,empties_230303!D:D,"laden")</f>
        <v>19</v>
      </c>
      <c r="C95" s="7">
        <f>SUMIFS(empties_230303!P:P,empties_230303!C:C,A95,empties_230303!D:D,"laden")</f>
        <v>19</v>
      </c>
      <c r="D95" s="7">
        <f>SUMIFS(empties_230303!P:P,empties_230303!C:C,A95,empties_230303!D:D,"lossen")</f>
        <v>19</v>
      </c>
      <c r="E95" s="7">
        <f>SUMIFS(empties_230303!O:O,empties_230303!C:C,A95,empties_230303!D:D,"lossen")</f>
        <v>19</v>
      </c>
    </row>
    <row r="96" spans="1:5" x14ac:dyDescent="0.25">
      <c r="A96" s="6" t="s">
        <v>488</v>
      </c>
      <c r="B96" s="7">
        <f>SUMIFS(empties_230303!O:O,empties_230303!C:C,A96,empties_230303!D:D,"laden")</f>
        <v>15</v>
      </c>
      <c r="C96" s="7">
        <f>SUMIFS(empties_230303!P:P,empties_230303!C:C,A96,empties_230303!D:D,"laden")</f>
        <v>15</v>
      </c>
      <c r="D96" s="7">
        <f>SUMIFS(empties_230303!P:P,empties_230303!C:C,A96,empties_230303!D:D,"lossen")</f>
        <v>15</v>
      </c>
      <c r="E96" s="7">
        <f>SUMIFS(empties_230303!O:O,empties_230303!C:C,A96,empties_230303!D:D,"lossen")</f>
        <v>15</v>
      </c>
    </row>
    <row r="97" spans="1:6" x14ac:dyDescent="0.25">
      <c r="A97" s="6" t="s">
        <v>493</v>
      </c>
      <c r="B97" s="7">
        <f>SUMIFS(empties_230303!O:O,empties_230303!C:C,A97,empties_230303!D:D,"laden")</f>
        <v>20</v>
      </c>
      <c r="C97" s="7">
        <f>SUMIFS(empties_230303!P:P,empties_230303!C:C,A97,empties_230303!D:D,"laden")</f>
        <v>0</v>
      </c>
      <c r="D97" s="7">
        <f>SUMIFS(empties_230303!P:P,empties_230303!C:C,A97,empties_230303!D:D,"lossen")</f>
        <v>20</v>
      </c>
      <c r="E97" s="7">
        <f>SUMIFS(empties_230303!O:O,empties_230303!C:C,A97,empties_230303!D:D,"lossen")</f>
        <v>0</v>
      </c>
    </row>
    <row r="98" spans="1:6" x14ac:dyDescent="0.25">
      <c r="A98" s="6" t="s">
        <v>501</v>
      </c>
      <c r="B98" s="7">
        <f>SUMIFS(empties_230303!O:O,empties_230303!C:C,A98,empties_230303!D:D,"laden")</f>
        <v>28</v>
      </c>
      <c r="C98" s="7">
        <f>SUMIFS(empties_230303!P:P,empties_230303!C:C,A98,empties_230303!D:D,"laden")</f>
        <v>28</v>
      </c>
      <c r="D98" s="7">
        <f>SUMIFS(empties_230303!P:P,empties_230303!C:C,A98,empties_230303!D:D,"lossen")</f>
        <v>28</v>
      </c>
      <c r="E98" s="7">
        <f>SUMIFS(empties_230303!O:O,empties_230303!C:C,A98,empties_230303!D:D,"lossen")</f>
        <v>28</v>
      </c>
    </row>
    <row r="99" spans="1:6" x14ac:dyDescent="0.25">
      <c r="A99" s="6" t="s">
        <v>506</v>
      </c>
      <c r="B99" s="7">
        <f>SUMIFS(empties_230303!O:O,empties_230303!C:C,A99,empties_230303!D:D,"laden")</f>
        <v>28</v>
      </c>
      <c r="C99" s="7">
        <f>SUMIFS(empties_230303!P:P,empties_230303!C:C,A99,empties_230303!D:D,"laden")</f>
        <v>28</v>
      </c>
      <c r="D99" s="7">
        <f>SUMIFS(empties_230303!P:P,empties_230303!C:C,A99,empties_230303!D:D,"lossen")</f>
        <v>28</v>
      </c>
      <c r="E99" s="7">
        <f>SUMIFS(empties_230303!O:O,empties_230303!C:C,A99,empties_230303!D:D,"lossen")</f>
        <v>28</v>
      </c>
    </row>
    <row r="100" spans="1:6" x14ac:dyDescent="0.25">
      <c r="A100" s="6" t="s">
        <v>495</v>
      </c>
      <c r="B100" s="7">
        <f>SUMIFS(empties_230303!O:O,empties_230303!C:C,A100,empties_230303!D:D,"laden")</f>
        <v>12</v>
      </c>
      <c r="C100" s="7">
        <f>SUMIFS(empties_230303!P:P,empties_230303!C:C,A100,empties_230303!D:D,"laden")</f>
        <v>9</v>
      </c>
      <c r="D100" s="7">
        <f>SUMIFS(empties_230303!P:P,empties_230303!C:C,A100,empties_230303!D:D,"lossen")</f>
        <v>12</v>
      </c>
      <c r="E100" s="7">
        <f>SUMIFS(empties_230303!O:O,empties_230303!C:C,A100,empties_230303!D:D,"lossen")</f>
        <v>12</v>
      </c>
    </row>
    <row r="101" spans="1:6" x14ac:dyDescent="0.25">
      <c r="A101" s="6" t="s">
        <v>507</v>
      </c>
      <c r="B101" s="7">
        <f>SUMIFS(empties_230303!O:O,empties_230303!C:C,A101,empties_230303!D:D,"laden")</f>
        <v>28</v>
      </c>
      <c r="C101" s="7">
        <f>SUMIFS(empties_230303!P:P,empties_230303!C:C,A101,empties_230303!D:D,"laden")</f>
        <v>28</v>
      </c>
      <c r="D101" s="7">
        <f>SUMIFS(empties_230303!P:P,empties_230303!C:C,A101,empties_230303!D:D,"lossen")</f>
        <v>28</v>
      </c>
      <c r="E101" s="7">
        <f>SUMIFS(empties_230303!O:O,empties_230303!C:C,A101,empties_230303!D:D,"lossen")</f>
        <v>28</v>
      </c>
    </row>
    <row r="102" spans="1:6" x14ac:dyDescent="0.25">
      <c r="A102" s="6" t="s">
        <v>539</v>
      </c>
      <c r="B102" s="7">
        <f>SUMIFS(empties_230303!O:O,empties_230303!C:C,A102,empties_230303!D:D,"laden")</f>
        <v>0</v>
      </c>
      <c r="C102" s="7">
        <f>SUMIFS(empties_230303!P:P,empties_230303!C:C,A102,empties_230303!D:D,"laden")</f>
        <v>0</v>
      </c>
      <c r="D102" s="7">
        <f>SUMIFS(empties_230303!P:P,empties_230303!C:C,A102,empties_230303!D:D,"lossen")</f>
        <v>0</v>
      </c>
      <c r="E102" s="7">
        <f>SUMIFS(empties_230303!O:O,empties_230303!C:C,A102,empties_230303!D:D,"lossen")</f>
        <v>0</v>
      </c>
    </row>
    <row r="103" spans="1:6" x14ac:dyDescent="0.25">
      <c r="A103" s="6" t="s">
        <v>540</v>
      </c>
      <c r="B103" s="7">
        <f>SUM(B4:B102)</f>
        <v>1785</v>
      </c>
      <c r="C103" s="7">
        <f>SUM(C4:C102)</f>
        <v>806</v>
      </c>
      <c r="D103" s="7">
        <f>SUM(D4:D102)</f>
        <v>1869</v>
      </c>
      <c r="E103" s="7">
        <f>SUM(E4:E102)</f>
        <v>1071</v>
      </c>
    </row>
    <row r="106" spans="1:6" x14ac:dyDescent="0.25">
      <c r="A106" s="9" t="s">
        <v>545</v>
      </c>
      <c r="B106" s="10"/>
      <c r="C106" s="10"/>
      <c r="D106" s="10"/>
      <c r="E106" s="10"/>
      <c r="F106" s="11">
        <f>B103-C103</f>
        <v>979</v>
      </c>
    </row>
    <row r="107" spans="1:6" x14ac:dyDescent="0.25">
      <c r="A107" s="9" t="s">
        <v>546</v>
      </c>
      <c r="B107" s="10"/>
      <c r="C107" s="10"/>
      <c r="D107" s="10"/>
      <c r="E107" s="10"/>
      <c r="F107" s="11">
        <f>D103-E103</f>
        <v>798</v>
      </c>
    </row>
  </sheetData>
  <mergeCells count="2">
    <mergeCell ref="B2:C2"/>
    <mergeCell ref="D2:E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2D3D94-0E61-48C8-9A35-0AB35F05C552}">
  <dimension ref="A1:Z197"/>
  <sheetViews>
    <sheetView topLeftCell="A121" workbookViewId="0">
      <selection activeCell="H13" sqref="H13"/>
    </sheetView>
  </sheetViews>
  <sheetFormatPr defaultRowHeight="15" x14ac:dyDescent="0.25"/>
  <cols>
    <col min="1" max="1" width="9" bestFit="1" customWidth="1"/>
    <col min="2" max="2" width="8.5703125" bestFit="1" customWidth="1"/>
    <col min="3" max="3" width="8.140625" bestFit="1" customWidth="1"/>
    <col min="4" max="4" width="7.28515625" bestFit="1" customWidth="1"/>
    <col min="5" max="5" width="4.42578125" bestFit="1" customWidth="1"/>
    <col min="6" max="6" width="7" bestFit="1" customWidth="1"/>
    <col min="7" max="7" width="23.42578125" bestFit="1" customWidth="1"/>
    <col min="8" max="8" width="29" bestFit="1" customWidth="1"/>
    <col min="9" max="9" width="5.7109375" bestFit="1" customWidth="1"/>
    <col min="10" max="10" width="4.140625" bestFit="1" customWidth="1"/>
    <col min="11" max="11" width="7.140625" bestFit="1" customWidth="1"/>
    <col min="12" max="12" width="15.28515625" bestFit="1" customWidth="1"/>
    <col min="13" max="13" width="11" bestFit="1" customWidth="1"/>
    <col min="14" max="14" width="13.85546875" bestFit="1" customWidth="1"/>
    <col min="15" max="15" width="8.42578125" bestFit="1" customWidth="1"/>
    <col min="16" max="16" width="8.85546875" bestFit="1" customWidth="1"/>
    <col min="17" max="17" width="12.140625" bestFit="1" customWidth="1"/>
    <col min="18" max="18" width="5.140625" bestFit="1" customWidth="1"/>
    <col min="19" max="19" width="12.42578125" bestFit="1" customWidth="1"/>
    <col min="20" max="20" width="29.28515625" bestFit="1" customWidth="1"/>
    <col min="21" max="21" width="8.7109375" bestFit="1" customWidth="1"/>
    <col min="22" max="22" width="9" bestFit="1" customWidth="1"/>
    <col min="23" max="23" width="34.42578125" bestFit="1" customWidth="1"/>
    <col min="24" max="24" width="9" bestFit="1" customWidth="1"/>
    <col min="25" max="25" width="29.28515625" bestFit="1" customWidth="1"/>
    <col min="26" max="26" width="8.42578125" bestFit="1" customWidth="1"/>
  </cols>
  <sheetData>
    <row r="1" spans="1:26" x14ac:dyDescent="0.25">
      <c r="A1" s="1" t="s">
        <v>513</v>
      </c>
      <c r="B1" s="1" t="s">
        <v>514</v>
      </c>
      <c r="C1" s="1" t="s">
        <v>515</v>
      </c>
      <c r="D1" s="1" t="s">
        <v>516</v>
      </c>
      <c r="E1" s="1" t="s">
        <v>517</v>
      </c>
      <c r="F1" s="1" t="s">
        <v>518</v>
      </c>
      <c r="G1" s="1" t="s">
        <v>519</v>
      </c>
      <c r="H1" s="1" t="s">
        <v>520</v>
      </c>
      <c r="I1" s="1" t="s">
        <v>521</v>
      </c>
      <c r="J1" s="1" t="s">
        <v>522</v>
      </c>
      <c r="K1" s="1" t="s">
        <v>523</v>
      </c>
      <c r="L1" s="1" t="s">
        <v>524</v>
      </c>
      <c r="M1" s="1" t="s">
        <v>525</v>
      </c>
      <c r="N1" s="1" t="s">
        <v>526</v>
      </c>
      <c r="O1" s="1" t="s">
        <v>527</v>
      </c>
      <c r="P1" s="1" t="s">
        <v>528</v>
      </c>
      <c r="Q1" s="1" t="s">
        <v>530</v>
      </c>
      <c r="R1" s="1" t="s">
        <v>517</v>
      </c>
      <c r="S1" s="1" t="s">
        <v>531</v>
      </c>
      <c r="T1" s="1" t="s">
        <v>529</v>
      </c>
      <c r="U1" s="1" t="s">
        <v>532</v>
      </c>
      <c r="V1" s="1" t="s">
        <v>533</v>
      </c>
      <c r="W1" s="1" t="s">
        <v>534</v>
      </c>
      <c r="X1" s="1" t="s">
        <v>535</v>
      </c>
      <c r="Y1" s="1" t="s">
        <v>536</v>
      </c>
      <c r="Z1" s="1" t="s">
        <v>537</v>
      </c>
    </row>
    <row r="2" spans="1:26" x14ac:dyDescent="0.25">
      <c r="A2" s="2">
        <v>43832</v>
      </c>
      <c r="B2" s="3"/>
      <c r="C2" s="3" t="s">
        <v>0</v>
      </c>
      <c r="D2" s="3" t="s">
        <v>1</v>
      </c>
      <c r="E2" s="4" t="s">
        <v>2</v>
      </c>
      <c r="F2" s="3" t="s">
        <v>3</v>
      </c>
      <c r="G2" s="3" t="s">
        <v>4</v>
      </c>
      <c r="H2" s="3" t="s">
        <v>5</v>
      </c>
      <c r="I2" s="3"/>
      <c r="J2" s="3" t="s">
        <v>6</v>
      </c>
      <c r="K2" s="3">
        <v>49350</v>
      </c>
      <c r="L2" s="3" t="s">
        <v>7</v>
      </c>
      <c r="M2" s="4" t="s">
        <v>8</v>
      </c>
      <c r="N2" s="3" t="s">
        <v>9</v>
      </c>
      <c r="O2" s="3">
        <v>0</v>
      </c>
      <c r="P2" s="3">
        <v>26</v>
      </c>
      <c r="Q2" s="3" t="s">
        <v>10</v>
      </c>
      <c r="R2" s="4" t="s">
        <v>11</v>
      </c>
      <c r="S2" s="3" t="s">
        <v>12</v>
      </c>
      <c r="T2" s="4" t="s">
        <v>13</v>
      </c>
      <c r="U2" s="3">
        <v>59780776</v>
      </c>
      <c r="V2" s="2">
        <v>43832</v>
      </c>
      <c r="W2" s="4" t="s">
        <v>14</v>
      </c>
      <c r="X2" s="2">
        <v>43833</v>
      </c>
      <c r="Y2" s="4"/>
      <c r="Z2" s="3"/>
    </row>
    <row r="3" spans="1:26" x14ac:dyDescent="0.25">
      <c r="A3" s="2">
        <v>43833</v>
      </c>
      <c r="B3" s="3"/>
      <c r="C3" s="3" t="s">
        <v>0</v>
      </c>
      <c r="D3" s="3" t="s">
        <v>15</v>
      </c>
      <c r="E3" s="4" t="s">
        <v>2</v>
      </c>
      <c r="F3" s="3" t="s">
        <v>3</v>
      </c>
      <c r="G3" s="3" t="s">
        <v>14</v>
      </c>
      <c r="H3" s="3" t="s">
        <v>16</v>
      </c>
      <c r="I3" s="3">
        <v>300</v>
      </c>
      <c r="J3" s="3" t="s">
        <v>17</v>
      </c>
      <c r="K3" s="3">
        <v>1130</v>
      </c>
      <c r="L3" s="3" t="s">
        <v>18</v>
      </c>
      <c r="M3" s="4" t="s">
        <v>8</v>
      </c>
      <c r="N3" s="3" t="s">
        <v>9</v>
      </c>
      <c r="O3" s="3">
        <v>0</v>
      </c>
      <c r="P3" s="3">
        <v>0</v>
      </c>
      <c r="Q3" s="3"/>
      <c r="R3" s="4"/>
      <c r="S3" s="3"/>
      <c r="T3" s="4" t="s">
        <v>13</v>
      </c>
      <c r="U3" s="3">
        <v>59780776</v>
      </c>
      <c r="V3" s="2">
        <v>43832</v>
      </c>
      <c r="W3" s="4" t="s">
        <v>14</v>
      </c>
      <c r="X3" s="2">
        <v>43833</v>
      </c>
      <c r="Y3" s="4"/>
      <c r="Z3" s="3"/>
    </row>
    <row r="4" spans="1:26" x14ac:dyDescent="0.25">
      <c r="A4" s="2">
        <v>43839</v>
      </c>
      <c r="B4" s="3"/>
      <c r="C4" s="3" t="s">
        <v>19</v>
      </c>
      <c r="D4" s="3" t="s">
        <v>1</v>
      </c>
      <c r="E4" s="4" t="s">
        <v>2</v>
      </c>
      <c r="F4" s="3" t="s">
        <v>3</v>
      </c>
      <c r="G4" s="3" t="s">
        <v>14</v>
      </c>
      <c r="H4" s="3" t="s">
        <v>16</v>
      </c>
      <c r="I4" s="3">
        <v>300</v>
      </c>
      <c r="J4" s="3" t="s">
        <v>17</v>
      </c>
      <c r="K4" s="3">
        <v>1130</v>
      </c>
      <c r="L4" s="3" t="s">
        <v>18</v>
      </c>
      <c r="M4" s="4" t="s">
        <v>8</v>
      </c>
      <c r="N4" s="3" t="s">
        <v>9</v>
      </c>
      <c r="O4" s="3">
        <v>4</v>
      </c>
      <c r="P4" s="3">
        <v>0</v>
      </c>
      <c r="Q4" s="3" t="s">
        <v>20</v>
      </c>
      <c r="R4" s="4" t="s">
        <v>21</v>
      </c>
      <c r="S4" s="3" t="s">
        <v>22</v>
      </c>
      <c r="T4" s="4" t="s">
        <v>23</v>
      </c>
      <c r="U4" s="3">
        <v>59776208</v>
      </c>
      <c r="V4" s="2">
        <v>43840</v>
      </c>
      <c r="W4" s="4" t="s">
        <v>23</v>
      </c>
      <c r="X4" s="2">
        <v>43843</v>
      </c>
      <c r="Y4" s="4" t="s">
        <v>23</v>
      </c>
      <c r="Z4" s="3"/>
    </row>
    <row r="5" spans="1:26" x14ac:dyDescent="0.25">
      <c r="A5" s="2">
        <v>43843</v>
      </c>
      <c r="B5" s="3"/>
      <c r="C5" s="3" t="s">
        <v>19</v>
      </c>
      <c r="D5" s="3" t="s">
        <v>15</v>
      </c>
      <c r="E5" s="4" t="s">
        <v>2</v>
      </c>
      <c r="F5" s="3" t="s">
        <v>3</v>
      </c>
      <c r="G5" s="3" t="s">
        <v>24</v>
      </c>
      <c r="H5" s="3" t="s">
        <v>25</v>
      </c>
      <c r="I5" s="3">
        <v>1</v>
      </c>
      <c r="J5" s="3" t="s">
        <v>6</v>
      </c>
      <c r="K5" s="3">
        <v>94310</v>
      </c>
      <c r="L5" s="3" t="s">
        <v>26</v>
      </c>
      <c r="M5" s="4" t="s">
        <v>8</v>
      </c>
      <c r="N5" s="3" t="s">
        <v>9</v>
      </c>
      <c r="O5" s="3">
        <v>4</v>
      </c>
      <c r="P5" s="3">
        <v>4</v>
      </c>
      <c r="Q5" s="3" t="s">
        <v>20</v>
      </c>
      <c r="R5" s="4" t="s">
        <v>27</v>
      </c>
      <c r="S5" s="3" t="s">
        <v>28</v>
      </c>
      <c r="T5" s="4" t="s">
        <v>23</v>
      </c>
      <c r="U5" s="3">
        <v>59776208</v>
      </c>
      <c r="V5" s="2">
        <v>43840</v>
      </c>
      <c r="W5" s="4" t="s">
        <v>23</v>
      </c>
      <c r="X5" s="2">
        <v>43843</v>
      </c>
      <c r="Y5" s="4" t="s">
        <v>23</v>
      </c>
      <c r="Z5" s="3"/>
    </row>
    <row r="6" spans="1:26" x14ac:dyDescent="0.25">
      <c r="A6" s="2">
        <v>43878</v>
      </c>
      <c r="B6" s="3"/>
      <c r="C6" s="3" t="s">
        <v>29</v>
      </c>
      <c r="D6" s="3" t="s">
        <v>1</v>
      </c>
      <c r="E6" s="4" t="s">
        <v>2</v>
      </c>
      <c r="F6" s="3" t="s">
        <v>3</v>
      </c>
      <c r="G6" s="3" t="s">
        <v>30</v>
      </c>
      <c r="H6" s="3" t="s">
        <v>31</v>
      </c>
      <c r="I6" s="3">
        <v>3</v>
      </c>
      <c r="J6" s="3" t="s">
        <v>6</v>
      </c>
      <c r="K6" s="3">
        <v>10400</v>
      </c>
      <c r="L6" s="3" t="s">
        <v>32</v>
      </c>
      <c r="M6" s="4" t="s">
        <v>8</v>
      </c>
      <c r="N6" s="3" t="s">
        <v>9</v>
      </c>
      <c r="O6" s="3">
        <v>13</v>
      </c>
      <c r="P6" s="3">
        <v>0</v>
      </c>
      <c r="Q6" s="3" t="s">
        <v>33</v>
      </c>
      <c r="R6" s="4" t="s">
        <v>34</v>
      </c>
      <c r="S6" s="3" t="s">
        <v>35</v>
      </c>
      <c r="T6" s="4" t="s">
        <v>36</v>
      </c>
      <c r="U6" s="3">
        <v>59781034</v>
      </c>
      <c r="V6" s="2">
        <v>43878</v>
      </c>
      <c r="W6" s="4" t="s">
        <v>14</v>
      </c>
      <c r="X6" s="2">
        <v>43879</v>
      </c>
      <c r="Y6" s="4"/>
      <c r="Z6" s="3"/>
    </row>
    <row r="7" spans="1:26" x14ac:dyDescent="0.25">
      <c r="A7" s="2">
        <v>43879</v>
      </c>
      <c r="B7" s="3"/>
      <c r="C7" s="3" t="s">
        <v>29</v>
      </c>
      <c r="D7" s="3" t="s">
        <v>15</v>
      </c>
      <c r="E7" s="4" t="s">
        <v>2</v>
      </c>
      <c r="F7" s="3" t="s">
        <v>3</v>
      </c>
      <c r="G7" s="3" t="s">
        <v>14</v>
      </c>
      <c r="H7" s="3" t="s">
        <v>16</v>
      </c>
      <c r="I7" s="3">
        <v>300</v>
      </c>
      <c r="J7" s="3" t="s">
        <v>17</v>
      </c>
      <c r="K7" s="3">
        <v>1130</v>
      </c>
      <c r="L7" s="3" t="s">
        <v>18</v>
      </c>
      <c r="M7" s="4" t="s">
        <v>8</v>
      </c>
      <c r="N7" s="3" t="s">
        <v>9</v>
      </c>
      <c r="O7" s="3">
        <v>0</v>
      </c>
      <c r="P7" s="3">
        <v>13</v>
      </c>
      <c r="Q7" s="3" t="s">
        <v>33</v>
      </c>
      <c r="R7" s="4" t="s">
        <v>34</v>
      </c>
      <c r="S7" s="3" t="s">
        <v>35</v>
      </c>
      <c r="T7" s="4" t="s">
        <v>36</v>
      </c>
      <c r="U7" s="3">
        <v>59781034</v>
      </c>
      <c r="V7" s="2">
        <v>43878</v>
      </c>
      <c r="W7" s="4" t="s">
        <v>14</v>
      </c>
      <c r="X7" s="2">
        <v>43879</v>
      </c>
      <c r="Y7" s="4"/>
      <c r="Z7" s="3"/>
    </row>
    <row r="8" spans="1:26" x14ac:dyDescent="0.25">
      <c r="A8" s="2">
        <v>43899</v>
      </c>
      <c r="B8" s="3"/>
      <c r="C8" s="3" t="s">
        <v>37</v>
      </c>
      <c r="D8" s="3" t="s">
        <v>1</v>
      </c>
      <c r="E8" s="4" t="s">
        <v>2</v>
      </c>
      <c r="F8" s="3" t="s">
        <v>3</v>
      </c>
      <c r="G8" s="3" t="s">
        <v>38</v>
      </c>
      <c r="H8" s="3" t="s">
        <v>39</v>
      </c>
      <c r="I8" s="3">
        <v>2</v>
      </c>
      <c r="J8" s="3" t="s">
        <v>6</v>
      </c>
      <c r="K8" s="3">
        <v>91100</v>
      </c>
      <c r="L8" s="3" t="s">
        <v>40</v>
      </c>
      <c r="M8" s="4" t="s">
        <v>8</v>
      </c>
      <c r="N8" s="3" t="s">
        <v>9</v>
      </c>
      <c r="O8" s="3">
        <v>28</v>
      </c>
      <c r="P8" s="3">
        <v>0</v>
      </c>
      <c r="Q8" s="3" t="s">
        <v>41</v>
      </c>
      <c r="R8" s="4" t="s">
        <v>42</v>
      </c>
      <c r="S8" s="3" t="s">
        <v>43</v>
      </c>
      <c r="T8" s="4" t="s">
        <v>44</v>
      </c>
      <c r="U8" s="3">
        <v>59787618</v>
      </c>
      <c r="V8" s="2">
        <v>43899</v>
      </c>
      <c r="W8" s="4" t="s">
        <v>14</v>
      </c>
      <c r="X8" s="2">
        <v>43900</v>
      </c>
      <c r="Y8" s="4"/>
      <c r="Z8" s="3"/>
    </row>
    <row r="9" spans="1:26" x14ac:dyDescent="0.25">
      <c r="A9" s="2">
        <v>43900</v>
      </c>
      <c r="B9" s="3"/>
      <c r="C9" s="3" t="s">
        <v>37</v>
      </c>
      <c r="D9" s="3" t="s">
        <v>15</v>
      </c>
      <c r="E9" s="4" t="s">
        <v>2</v>
      </c>
      <c r="F9" s="3" t="s">
        <v>3</v>
      </c>
      <c r="G9" s="3" t="s">
        <v>14</v>
      </c>
      <c r="H9" s="3" t="s">
        <v>16</v>
      </c>
      <c r="I9" s="3">
        <v>300</v>
      </c>
      <c r="J9" s="3" t="s">
        <v>17</v>
      </c>
      <c r="K9" s="3">
        <v>1130</v>
      </c>
      <c r="L9" s="3" t="s">
        <v>18</v>
      </c>
      <c r="M9" s="4" t="s">
        <v>8</v>
      </c>
      <c r="N9" s="3" t="s">
        <v>9</v>
      </c>
      <c r="O9" s="3">
        <v>28</v>
      </c>
      <c r="P9" s="3">
        <v>28</v>
      </c>
      <c r="Q9" s="3" t="s">
        <v>41</v>
      </c>
      <c r="R9" s="4" t="s">
        <v>42</v>
      </c>
      <c r="S9" s="3" t="s">
        <v>43</v>
      </c>
      <c r="T9" s="4" t="s">
        <v>44</v>
      </c>
      <c r="U9" s="3">
        <v>59787618</v>
      </c>
      <c r="V9" s="2">
        <v>43899</v>
      </c>
      <c r="W9" s="4" t="s">
        <v>14</v>
      </c>
      <c r="X9" s="2">
        <v>43900</v>
      </c>
      <c r="Y9" s="4"/>
      <c r="Z9" s="3"/>
    </row>
    <row r="10" spans="1:26" x14ac:dyDescent="0.25">
      <c r="A10" s="2">
        <v>43909</v>
      </c>
      <c r="B10" s="3"/>
      <c r="C10" s="3" t="s">
        <v>45</v>
      </c>
      <c r="D10" s="3" t="s">
        <v>1</v>
      </c>
      <c r="E10" s="4" t="s">
        <v>2</v>
      </c>
      <c r="F10" s="3" t="s">
        <v>3</v>
      </c>
      <c r="G10" s="3" t="s">
        <v>30</v>
      </c>
      <c r="H10" s="3" t="s">
        <v>31</v>
      </c>
      <c r="I10" s="3">
        <v>3</v>
      </c>
      <c r="J10" s="3" t="s">
        <v>6</v>
      </c>
      <c r="K10" s="3">
        <v>10400</v>
      </c>
      <c r="L10" s="3" t="s">
        <v>32</v>
      </c>
      <c r="M10" s="4" t="s">
        <v>8</v>
      </c>
      <c r="N10" s="3" t="s">
        <v>9</v>
      </c>
      <c r="O10" s="3">
        <v>24</v>
      </c>
      <c r="P10" s="3">
        <v>0</v>
      </c>
      <c r="Q10" s="3" t="s">
        <v>46</v>
      </c>
      <c r="R10" s="4" t="s">
        <v>47</v>
      </c>
      <c r="S10" s="3" t="s">
        <v>48</v>
      </c>
      <c r="T10" s="4" t="s">
        <v>49</v>
      </c>
      <c r="U10" s="3">
        <v>59784651</v>
      </c>
      <c r="V10" s="2">
        <v>43909</v>
      </c>
      <c r="W10" s="4" t="s">
        <v>14</v>
      </c>
      <c r="X10" s="2">
        <v>43910</v>
      </c>
      <c r="Y10" s="4"/>
      <c r="Z10" s="3"/>
    </row>
    <row r="11" spans="1:26" x14ac:dyDescent="0.25">
      <c r="A11" s="2">
        <v>43910</v>
      </c>
      <c r="B11" s="3"/>
      <c r="C11" s="3" t="s">
        <v>45</v>
      </c>
      <c r="D11" s="3" t="s">
        <v>15</v>
      </c>
      <c r="E11" s="4" t="s">
        <v>2</v>
      </c>
      <c r="F11" s="3" t="s">
        <v>3</v>
      </c>
      <c r="G11" s="3" t="s">
        <v>14</v>
      </c>
      <c r="H11" s="3" t="s">
        <v>16</v>
      </c>
      <c r="I11" s="3">
        <v>300</v>
      </c>
      <c r="J11" s="3" t="s">
        <v>17</v>
      </c>
      <c r="K11" s="3">
        <v>1130</v>
      </c>
      <c r="L11" s="3" t="s">
        <v>18</v>
      </c>
      <c r="M11" s="4" t="s">
        <v>8</v>
      </c>
      <c r="N11" s="3" t="s">
        <v>9</v>
      </c>
      <c r="O11" s="3">
        <v>24</v>
      </c>
      <c r="P11" s="3">
        <v>24</v>
      </c>
      <c r="Q11" s="3" t="s">
        <v>46</v>
      </c>
      <c r="R11" s="4" t="s">
        <v>47</v>
      </c>
      <c r="S11" s="3" t="s">
        <v>48</v>
      </c>
      <c r="T11" s="4" t="s">
        <v>49</v>
      </c>
      <c r="U11" s="3">
        <v>59784651</v>
      </c>
      <c r="V11" s="2">
        <v>43909</v>
      </c>
      <c r="W11" s="4" t="s">
        <v>14</v>
      </c>
      <c r="X11" s="2">
        <v>43910</v>
      </c>
      <c r="Y11" s="4"/>
      <c r="Z11" s="3"/>
    </row>
    <row r="12" spans="1:26" x14ac:dyDescent="0.25">
      <c r="A12" s="2">
        <v>43910</v>
      </c>
      <c r="B12" s="3"/>
      <c r="C12" s="3" t="s">
        <v>50</v>
      </c>
      <c r="D12" s="3" t="s">
        <v>1</v>
      </c>
      <c r="E12" s="4" t="s">
        <v>2</v>
      </c>
      <c r="F12" s="3" t="s">
        <v>3</v>
      </c>
      <c r="G12" s="3" t="s">
        <v>38</v>
      </c>
      <c r="H12" s="3" t="s">
        <v>39</v>
      </c>
      <c r="I12" s="3">
        <v>2</v>
      </c>
      <c r="J12" s="3" t="s">
        <v>6</v>
      </c>
      <c r="K12" s="3">
        <v>91100</v>
      </c>
      <c r="L12" s="3" t="s">
        <v>40</v>
      </c>
      <c r="M12" s="4" t="s">
        <v>8</v>
      </c>
      <c r="N12" s="3" t="s">
        <v>9</v>
      </c>
      <c r="O12" s="3">
        <v>28</v>
      </c>
      <c r="P12" s="3">
        <v>28</v>
      </c>
      <c r="Q12" s="3" t="s">
        <v>51</v>
      </c>
      <c r="R12" s="4" t="s">
        <v>52</v>
      </c>
      <c r="S12" s="3" t="s">
        <v>53</v>
      </c>
      <c r="T12" s="4" t="s">
        <v>54</v>
      </c>
      <c r="U12" s="3">
        <v>59780674</v>
      </c>
      <c r="V12" s="2">
        <v>43910</v>
      </c>
      <c r="W12" s="4" t="s">
        <v>14</v>
      </c>
      <c r="X12" s="2">
        <v>43913</v>
      </c>
      <c r="Y12" s="4"/>
      <c r="Z12" s="3"/>
    </row>
    <row r="13" spans="1:26" x14ac:dyDescent="0.25">
      <c r="A13" s="2">
        <v>43913</v>
      </c>
      <c r="B13" s="3"/>
      <c r="C13" s="3" t="s">
        <v>50</v>
      </c>
      <c r="D13" s="3" t="s">
        <v>15</v>
      </c>
      <c r="E13" s="4" t="s">
        <v>2</v>
      </c>
      <c r="F13" s="3" t="s">
        <v>3</v>
      </c>
      <c r="G13" s="3" t="s">
        <v>14</v>
      </c>
      <c r="H13" s="3" t="s">
        <v>16</v>
      </c>
      <c r="I13" s="3">
        <v>300</v>
      </c>
      <c r="J13" s="3" t="s">
        <v>17</v>
      </c>
      <c r="K13" s="3">
        <v>1130</v>
      </c>
      <c r="L13" s="3" t="s">
        <v>18</v>
      </c>
      <c r="M13" s="4" t="s">
        <v>8</v>
      </c>
      <c r="N13" s="3" t="s">
        <v>9</v>
      </c>
      <c r="O13" s="3">
        <v>0</v>
      </c>
      <c r="P13" s="3">
        <v>28</v>
      </c>
      <c r="Q13" s="3" t="s">
        <v>51</v>
      </c>
      <c r="R13" s="4" t="s">
        <v>52</v>
      </c>
      <c r="S13" s="3" t="s">
        <v>53</v>
      </c>
      <c r="T13" s="4" t="s">
        <v>54</v>
      </c>
      <c r="U13" s="3">
        <v>59780674</v>
      </c>
      <c r="V13" s="2">
        <v>43910</v>
      </c>
      <c r="W13" s="4" t="s">
        <v>14</v>
      </c>
      <c r="X13" s="2">
        <v>43913</v>
      </c>
      <c r="Y13" s="4"/>
      <c r="Z13" s="3"/>
    </row>
    <row r="14" spans="1:26" x14ac:dyDescent="0.25">
      <c r="A14" s="2">
        <v>43916</v>
      </c>
      <c r="B14" s="3"/>
      <c r="C14" s="3" t="s">
        <v>55</v>
      </c>
      <c r="D14" s="3" t="s">
        <v>1</v>
      </c>
      <c r="E14" s="4" t="s">
        <v>2</v>
      </c>
      <c r="F14" s="3" t="s">
        <v>3</v>
      </c>
      <c r="G14" s="3" t="s">
        <v>30</v>
      </c>
      <c r="H14" s="3" t="s">
        <v>31</v>
      </c>
      <c r="I14" s="3">
        <v>3</v>
      </c>
      <c r="J14" s="3" t="s">
        <v>6</v>
      </c>
      <c r="K14" s="3">
        <v>10400</v>
      </c>
      <c r="L14" s="3" t="s">
        <v>32</v>
      </c>
      <c r="M14" s="4" t="s">
        <v>8</v>
      </c>
      <c r="N14" s="3" t="s">
        <v>9</v>
      </c>
      <c r="O14" s="3">
        <v>24</v>
      </c>
      <c r="P14" s="3">
        <v>0</v>
      </c>
      <c r="Q14" s="3" t="s">
        <v>33</v>
      </c>
      <c r="R14" s="4" t="s">
        <v>56</v>
      </c>
      <c r="S14" s="3" t="s">
        <v>57</v>
      </c>
      <c r="T14" s="4" t="s">
        <v>58</v>
      </c>
      <c r="U14" s="3">
        <v>59781050</v>
      </c>
      <c r="V14" s="2">
        <v>43916</v>
      </c>
      <c r="W14" s="4" t="s">
        <v>14</v>
      </c>
      <c r="X14" s="2">
        <v>43917</v>
      </c>
      <c r="Y14" s="4"/>
      <c r="Z14" s="3"/>
    </row>
    <row r="15" spans="1:26" x14ac:dyDescent="0.25">
      <c r="A15" s="2">
        <v>43917</v>
      </c>
      <c r="B15" s="3"/>
      <c r="C15" s="3" t="s">
        <v>55</v>
      </c>
      <c r="D15" s="3" t="s">
        <v>15</v>
      </c>
      <c r="E15" s="4" t="s">
        <v>2</v>
      </c>
      <c r="F15" s="3" t="s">
        <v>3</v>
      </c>
      <c r="G15" s="3" t="s">
        <v>14</v>
      </c>
      <c r="H15" s="3" t="s">
        <v>16</v>
      </c>
      <c r="I15" s="3">
        <v>300</v>
      </c>
      <c r="J15" s="3" t="s">
        <v>17</v>
      </c>
      <c r="K15" s="3">
        <v>1130</v>
      </c>
      <c r="L15" s="3" t="s">
        <v>18</v>
      </c>
      <c r="M15" s="4" t="s">
        <v>8</v>
      </c>
      <c r="N15" s="3" t="s">
        <v>9</v>
      </c>
      <c r="O15" s="3">
        <v>24</v>
      </c>
      <c r="P15" s="3">
        <v>24</v>
      </c>
      <c r="Q15" s="3" t="s">
        <v>33</v>
      </c>
      <c r="R15" s="4" t="s">
        <v>56</v>
      </c>
      <c r="S15" s="3" t="s">
        <v>57</v>
      </c>
      <c r="T15" s="4" t="s">
        <v>58</v>
      </c>
      <c r="U15" s="3">
        <v>59781050</v>
      </c>
      <c r="V15" s="2">
        <v>43916</v>
      </c>
      <c r="W15" s="4" t="s">
        <v>14</v>
      </c>
      <c r="X15" s="2">
        <v>43917</v>
      </c>
      <c r="Y15" s="4"/>
      <c r="Z15" s="3"/>
    </row>
    <row r="16" spans="1:26" x14ac:dyDescent="0.25">
      <c r="A16" s="2">
        <v>43923</v>
      </c>
      <c r="B16" s="3"/>
      <c r="C16" s="3" t="s">
        <v>59</v>
      </c>
      <c r="D16" s="3" t="s">
        <v>1</v>
      </c>
      <c r="E16" s="4" t="s">
        <v>2</v>
      </c>
      <c r="F16" s="3" t="s">
        <v>3</v>
      </c>
      <c r="G16" s="3" t="s">
        <v>30</v>
      </c>
      <c r="H16" s="3" t="s">
        <v>31</v>
      </c>
      <c r="I16" s="3">
        <v>3</v>
      </c>
      <c r="J16" s="3" t="s">
        <v>6</v>
      </c>
      <c r="K16" s="3">
        <v>10400</v>
      </c>
      <c r="L16" s="3" t="s">
        <v>32</v>
      </c>
      <c r="M16" s="4" t="s">
        <v>8</v>
      </c>
      <c r="N16" s="3" t="s">
        <v>9</v>
      </c>
      <c r="O16" s="3">
        <v>24</v>
      </c>
      <c r="P16" s="3">
        <v>24</v>
      </c>
      <c r="Q16" s="3"/>
      <c r="R16" s="4"/>
      <c r="S16" s="3"/>
      <c r="T16" s="4" t="s">
        <v>60</v>
      </c>
      <c r="U16" s="3"/>
      <c r="V16" s="2">
        <v>43923</v>
      </c>
      <c r="W16" s="4" t="s">
        <v>14</v>
      </c>
      <c r="X16" s="2">
        <v>43924</v>
      </c>
      <c r="Y16" s="4"/>
      <c r="Z16" s="3"/>
    </row>
    <row r="17" spans="1:26" x14ac:dyDescent="0.25">
      <c r="A17" s="2">
        <v>43924</v>
      </c>
      <c r="B17" s="3"/>
      <c r="C17" s="3" t="s">
        <v>59</v>
      </c>
      <c r="D17" s="3" t="s">
        <v>15</v>
      </c>
      <c r="E17" s="4" t="s">
        <v>2</v>
      </c>
      <c r="F17" s="3" t="s">
        <v>3</v>
      </c>
      <c r="G17" s="3" t="s">
        <v>14</v>
      </c>
      <c r="H17" s="3" t="s">
        <v>16</v>
      </c>
      <c r="I17" s="3">
        <v>300</v>
      </c>
      <c r="J17" s="3" t="s">
        <v>17</v>
      </c>
      <c r="K17" s="3">
        <v>1130</v>
      </c>
      <c r="L17" s="3" t="s">
        <v>18</v>
      </c>
      <c r="M17" s="4" t="s">
        <v>8</v>
      </c>
      <c r="N17" s="3" t="s">
        <v>9</v>
      </c>
      <c r="O17" s="3">
        <v>24</v>
      </c>
      <c r="P17" s="3">
        <v>24</v>
      </c>
      <c r="Q17" s="3"/>
      <c r="R17" s="4"/>
      <c r="S17" s="3"/>
      <c r="T17" s="4" t="s">
        <v>60</v>
      </c>
      <c r="U17" s="3"/>
      <c r="V17" s="2">
        <v>43923</v>
      </c>
      <c r="W17" s="4" t="s">
        <v>14</v>
      </c>
      <c r="X17" s="2">
        <v>43924</v>
      </c>
      <c r="Y17" s="4"/>
      <c r="Z17" s="3"/>
    </row>
    <row r="18" spans="1:26" x14ac:dyDescent="0.25">
      <c r="A18" s="2">
        <v>43927</v>
      </c>
      <c r="B18" s="3"/>
      <c r="C18" s="3" t="s">
        <v>61</v>
      </c>
      <c r="D18" s="3" t="s">
        <v>1</v>
      </c>
      <c r="E18" s="4" t="s">
        <v>2</v>
      </c>
      <c r="F18" s="3" t="s">
        <v>3</v>
      </c>
      <c r="G18" s="3" t="s">
        <v>14</v>
      </c>
      <c r="H18" s="3" t="s">
        <v>16</v>
      </c>
      <c r="I18" s="3">
        <v>300</v>
      </c>
      <c r="J18" s="3" t="s">
        <v>17</v>
      </c>
      <c r="K18" s="3">
        <v>1130</v>
      </c>
      <c r="L18" s="3" t="s">
        <v>18</v>
      </c>
      <c r="M18" s="4" t="s">
        <v>8</v>
      </c>
      <c r="N18" s="3" t="s">
        <v>9</v>
      </c>
      <c r="O18" s="3">
        <v>20</v>
      </c>
      <c r="P18" s="3">
        <v>20</v>
      </c>
      <c r="Q18" s="3" t="s">
        <v>62</v>
      </c>
      <c r="R18" s="4" t="s">
        <v>63</v>
      </c>
      <c r="S18" s="3" t="s">
        <v>64</v>
      </c>
      <c r="T18" s="4" t="s">
        <v>65</v>
      </c>
      <c r="U18" s="3"/>
      <c r="V18" s="2">
        <v>43927</v>
      </c>
      <c r="W18" s="4"/>
      <c r="X18" s="2">
        <v>43928</v>
      </c>
      <c r="Y18" s="4" t="s">
        <v>66</v>
      </c>
      <c r="Z18" s="3"/>
    </row>
    <row r="19" spans="1:26" x14ac:dyDescent="0.25">
      <c r="A19" s="2">
        <v>43928</v>
      </c>
      <c r="B19" s="3"/>
      <c r="C19" s="3" t="s">
        <v>61</v>
      </c>
      <c r="D19" s="3" t="s">
        <v>15</v>
      </c>
      <c r="E19" s="4" t="s">
        <v>2</v>
      </c>
      <c r="F19" s="3" t="s">
        <v>3</v>
      </c>
      <c r="G19" s="3" t="s">
        <v>67</v>
      </c>
      <c r="H19" s="3" t="s">
        <v>68</v>
      </c>
      <c r="I19" s="3"/>
      <c r="J19" s="3" t="s">
        <v>6</v>
      </c>
      <c r="K19" s="3">
        <v>77124</v>
      </c>
      <c r="L19" s="3" t="s">
        <v>69</v>
      </c>
      <c r="M19" s="4" t="s">
        <v>8</v>
      </c>
      <c r="N19" s="3" t="s">
        <v>9</v>
      </c>
      <c r="O19" s="3">
        <v>20</v>
      </c>
      <c r="P19" s="3">
        <v>20</v>
      </c>
      <c r="Q19" s="3" t="s">
        <v>62</v>
      </c>
      <c r="R19" s="4" t="s">
        <v>63</v>
      </c>
      <c r="S19" s="3" t="s">
        <v>64</v>
      </c>
      <c r="T19" s="4" t="s">
        <v>65</v>
      </c>
      <c r="U19" s="3"/>
      <c r="V19" s="2">
        <v>43927</v>
      </c>
      <c r="W19" s="4"/>
      <c r="X19" s="2">
        <v>43928</v>
      </c>
      <c r="Y19" s="4" t="s">
        <v>66</v>
      </c>
      <c r="Z19" s="3"/>
    </row>
    <row r="20" spans="1:26" x14ac:dyDescent="0.25">
      <c r="A20" s="2">
        <v>43931</v>
      </c>
      <c r="B20" s="3"/>
      <c r="C20" s="3" t="s">
        <v>70</v>
      </c>
      <c r="D20" s="3" t="s">
        <v>1</v>
      </c>
      <c r="E20" s="4" t="s">
        <v>2</v>
      </c>
      <c r="F20" s="3" t="s">
        <v>3</v>
      </c>
      <c r="G20" s="3" t="s">
        <v>14</v>
      </c>
      <c r="H20" s="3" t="s">
        <v>16</v>
      </c>
      <c r="I20" s="3">
        <v>300</v>
      </c>
      <c r="J20" s="3" t="s">
        <v>17</v>
      </c>
      <c r="K20" s="3">
        <v>1130</v>
      </c>
      <c r="L20" s="3" t="s">
        <v>18</v>
      </c>
      <c r="M20" s="4" t="s">
        <v>8</v>
      </c>
      <c r="N20" s="3" t="s">
        <v>9</v>
      </c>
      <c r="O20" s="3">
        <v>28</v>
      </c>
      <c r="P20" s="3">
        <v>0</v>
      </c>
      <c r="Q20" s="3" t="s">
        <v>10</v>
      </c>
      <c r="R20" s="4" t="s">
        <v>71</v>
      </c>
      <c r="S20" s="3" t="s">
        <v>72</v>
      </c>
      <c r="T20" s="4" t="s">
        <v>73</v>
      </c>
      <c r="U20" s="3"/>
      <c r="V20" s="2">
        <v>43931</v>
      </c>
      <c r="W20" s="4"/>
      <c r="X20" s="2">
        <v>43935</v>
      </c>
      <c r="Y20" s="4"/>
      <c r="Z20" s="3"/>
    </row>
    <row r="21" spans="1:26" x14ac:dyDescent="0.25">
      <c r="A21" s="2">
        <v>43935</v>
      </c>
      <c r="B21" s="3"/>
      <c r="C21" s="3" t="s">
        <v>70</v>
      </c>
      <c r="D21" s="3" t="s">
        <v>15</v>
      </c>
      <c r="E21" s="4" t="s">
        <v>2</v>
      </c>
      <c r="F21" s="3" t="s">
        <v>3</v>
      </c>
      <c r="G21" s="3" t="s">
        <v>67</v>
      </c>
      <c r="H21" s="3" t="s">
        <v>68</v>
      </c>
      <c r="I21" s="3"/>
      <c r="J21" s="3" t="s">
        <v>6</v>
      </c>
      <c r="K21" s="3">
        <v>77124</v>
      </c>
      <c r="L21" s="3" t="s">
        <v>69</v>
      </c>
      <c r="M21" s="4" t="s">
        <v>8</v>
      </c>
      <c r="N21" s="3" t="s">
        <v>9</v>
      </c>
      <c r="O21" s="3">
        <v>28</v>
      </c>
      <c r="P21" s="3">
        <v>28</v>
      </c>
      <c r="Q21" s="3" t="s">
        <v>10</v>
      </c>
      <c r="R21" s="4" t="s">
        <v>71</v>
      </c>
      <c r="S21" s="3" t="s">
        <v>72</v>
      </c>
      <c r="T21" s="4" t="s">
        <v>73</v>
      </c>
      <c r="U21" s="3"/>
      <c r="V21" s="2">
        <v>43931</v>
      </c>
      <c r="W21" s="4"/>
      <c r="X21" s="2">
        <v>43935</v>
      </c>
      <c r="Y21" s="4"/>
      <c r="Z21" s="3"/>
    </row>
    <row r="22" spans="1:26" x14ac:dyDescent="0.25">
      <c r="A22" s="2">
        <v>43942</v>
      </c>
      <c r="B22" s="3"/>
      <c r="C22" s="3" t="s">
        <v>74</v>
      </c>
      <c r="D22" s="3" t="s">
        <v>1</v>
      </c>
      <c r="E22" s="4" t="s">
        <v>2</v>
      </c>
      <c r="F22" s="3" t="s">
        <v>3</v>
      </c>
      <c r="G22" s="3" t="s">
        <v>30</v>
      </c>
      <c r="H22" s="3" t="s">
        <v>31</v>
      </c>
      <c r="I22" s="3">
        <v>3</v>
      </c>
      <c r="J22" s="3" t="s">
        <v>6</v>
      </c>
      <c r="K22" s="3">
        <v>10400</v>
      </c>
      <c r="L22" s="3" t="s">
        <v>32</v>
      </c>
      <c r="M22" s="4" t="s">
        <v>8</v>
      </c>
      <c r="N22" s="3" t="s">
        <v>9</v>
      </c>
      <c r="O22" s="3">
        <v>25</v>
      </c>
      <c r="P22" s="3">
        <v>0</v>
      </c>
      <c r="Q22" s="3" t="s">
        <v>75</v>
      </c>
      <c r="R22" s="4" t="s">
        <v>76</v>
      </c>
      <c r="S22" s="3" t="s">
        <v>77</v>
      </c>
      <c r="T22" s="4" t="s">
        <v>78</v>
      </c>
      <c r="U22" s="3">
        <v>59781718</v>
      </c>
      <c r="V22" s="2">
        <v>43942</v>
      </c>
      <c r="W22" s="4"/>
      <c r="X22" s="2">
        <v>43943</v>
      </c>
      <c r="Y22" s="4"/>
      <c r="Z22" s="3"/>
    </row>
    <row r="23" spans="1:26" x14ac:dyDescent="0.25">
      <c r="A23" s="2">
        <v>43943</v>
      </c>
      <c r="B23" s="3"/>
      <c r="C23" s="3" t="s">
        <v>74</v>
      </c>
      <c r="D23" s="3" t="s">
        <v>15</v>
      </c>
      <c r="E23" s="4" t="s">
        <v>2</v>
      </c>
      <c r="F23" s="3" t="s">
        <v>3</v>
      </c>
      <c r="G23" s="3" t="s">
        <v>14</v>
      </c>
      <c r="H23" s="3" t="s">
        <v>16</v>
      </c>
      <c r="I23" s="3">
        <v>300</v>
      </c>
      <c r="J23" s="3" t="s">
        <v>17</v>
      </c>
      <c r="K23" s="3">
        <v>1130</v>
      </c>
      <c r="L23" s="3" t="s">
        <v>18</v>
      </c>
      <c r="M23" s="4" t="s">
        <v>8</v>
      </c>
      <c r="N23" s="3" t="s">
        <v>9</v>
      </c>
      <c r="O23" s="3">
        <v>25</v>
      </c>
      <c r="P23" s="3">
        <v>25</v>
      </c>
      <c r="Q23" s="3" t="s">
        <v>75</v>
      </c>
      <c r="R23" s="4" t="s">
        <v>76</v>
      </c>
      <c r="S23" s="3" t="s">
        <v>77</v>
      </c>
      <c r="T23" s="4" t="s">
        <v>78</v>
      </c>
      <c r="U23" s="3">
        <v>59781718</v>
      </c>
      <c r="V23" s="2">
        <v>43942</v>
      </c>
      <c r="W23" s="4"/>
      <c r="X23" s="2">
        <v>43943</v>
      </c>
      <c r="Y23" s="4"/>
      <c r="Z23" s="3"/>
    </row>
    <row r="24" spans="1:26" x14ac:dyDescent="0.25">
      <c r="A24" s="2">
        <v>43962</v>
      </c>
      <c r="B24" s="3"/>
      <c r="C24" s="3" t="s">
        <v>79</v>
      </c>
      <c r="D24" s="3" t="s">
        <v>15</v>
      </c>
      <c r="E24" s="4" t="s">
        <v>2</v>
      </c>
      <c r="F24" s="3" t="s">
        <v>3</v>
      </c>
      <c r="G24" s="3" t="s">
        <v>14</v>
      </c>
      <c r="H24" s="3" t="s">
        <v>16</v>
      </c>
      <c r="I24" s="3">
        <v>300</v>
      </c>
      <c r="J24" s="3" t="s">
        <v>17</v>
      </c>
      <c r="K24" s="3">
        <v>1130</v>
      </c>
      <c r="L24" s="3" t="s">
        <v>18</v>
      </c>
      <c r="M24" s="4" t="s">
        <v>8</v>
      </c>
      <c r="N24" s="3" t="s">
        <v>9</v>
      </c>
      <c r="O24" s="3">
        <v>0</v>
      </c>
      <c r="P24" s="3">
        <v>28</v>
      </c>
      <c r="Q24" s="3" t="s">
        <v>80</v>
      </c>
      <c r="R24" s="4" t="s">
        <v>81</v>
      </c>
      <c r="S24" s="3" t="s">
        <v>82</v>
      </c>
      <c r="T24" s="4" t="s">
        <v>83</v>
      </c>
      <c r="U24" s="3">
        <v>59785169</v>
      </c>
      <c r="V24" s="2">
        <v>43962</v>
      </c>
      <c r="W24" s="4"/>
      <c r="X24" s="2">
        <v>43962</v>
      </c>
      <c r="Y24" s="4"/>
      <c r="Z24" s="3"/>
    </row>
    <row r="25" spans="1:26" x14ac:dyDescent="0.25">
      <c r="A25" s="2">
        <v>43962</v>
      </c>
      <c r="B25" s="3"/>
      <c r="C25" s="3" t="s">
        <v>79</v>
      </c>
      <c r="D25" s="3" t="s">
        <v>1</v>
      </c>
      <c r="E25" s="4" t="s">
        <v>2</v>
      </c>
      <c r="F25" s="3" t="s">
        <v>3</v>
      </c>
      <c r="G25" s="3" t="s">
        <v>30</v>
      </c>
      <c r="H25" s="3" t="s">
        <v>31</v>
      </c>
      <c r="I25" s="3">
        <v>3</v>
      </c>
      <c r="J25" s="3" t="s">
        <v>6</v>
      </c>
      <c r="K25" s="3">
        <v>10400</v>
      </c>
      <c r="L25" s="3" t="s">
        <v>32</v>
      </c>
      <c r="M25" s="4" t="s">
        <v>8</v>
      </c>
      <c r="N25" s="3" t="s">
        <v>9</v>
      </c>
      <c r="O25" s="3">
        <v>28</v>
      </c>
      <c r="P25" s="3">
        <v>0</v>
      </c>
      <c r="Q25" s="3" t="s">
        <v>80</v>
      </c>
      <c r="R25" s="4" t="s">
        <v>81</v>
      </c>
      <c r="S25" s="3" t="s">
        <v>82</v>
      </c>
      <c r="T25" s="4" t="s">
        <v>83</v>
      </c>
      <c r="U25" s="3">
        <v>59785169</v>
      </c>
      <c r="V25" s="2">
        <v>43962</v>
      </c>
      <c r="W25" s="4"/>
      <c r="X25" s="2">
        <v>43962</v>
      </c>
      <c r="Y25" s="4"/>
      <c r="Z25" s="3"/>
    </row>
    <row r="26" spans="1:26" x14ac:dyDescent="0.25">
      <c r="A26" s="2">
        <v>43971</v>
      </c>
      <c r="B26" s="3"/>
      <c r="C26" s="3" t="s">
        <v>84</v>
      </c>
      <c r="D26" s="3" t="s">
        <v>1</v>
      </c>
      <c r="E26" s="4" t="s">
        <v>2</v>
      </c>
      <c r="F26" s="3" t="s">
        <v>3</v>
      </c>
      <c r="G26" s="3" t="s">
        <v>38</v>
      </c>
      <c r="H26" s="3" t="s">
        <v>39</v>
      </c>
      <c r="I26" s="3">
        <v>2</v>
      </c>
      <c r="J26" s="3" t="s">
        <v>6</v>
      </c>
      <c r="K26" s="3">
        <v>91100</v>
      </c>
      <c r="L26" s="3" t="s">
        <v>40</v>
      </c>
      <c r="M26" s="4" t="s">
        <v>8</v>
      </c>
      <c r="N26" s="3" t="s">
        <v>9</v>
      </c>
      <c r="O26" s="3">
        <v>27</v>
      </c>
      <c r="P26" s="3">
        <v>27</v>
      </c>
      <c r="Q26" s="3" t="s">
        <v>85</v>
      </c>
      <c r="R26" s="4" t="s">
        <v>86</v>
      </c>
      <c r="S26" s="3" t="s">
        <v>87</v>
      </c>
      <c r="T26" s="4" t="s">
        <v>88</v>
      </c>
      <c r="U26" s="3">
        <v>59790184</v>
      </c>
      <c r="V26" s="2">
        <v>43971</v>
      </c>
      <c r="W26" s="4" t="s">
        <v>89</v>
      </c>
      <c r="X26" s="2">
        <v>43973</v>
      </c>
      <c r="Y26" s="4"/>
      <c r="Z26" s="3"/>
    </row>
    <row r="27" spans="1:26" x14ac:dyDescent="0.25">
      <c r="A27" s="2">
        <v>43973</v>
      </c>
      <c r="B27" s="3"/>
      <c r="C27" s="3" t="s">
        <v>84</v>
      </c>
      <c r="D27" s="3" t="s">
        <v>15</v>
      </c>
      <c r="E27" s="4" t="s">
        <v>2</v>
      </c>
      <c r="F27" s="3" t="s">
        <v>3</v>
      </c>
      <c r="G27" s="3" t="s">
        <v>14</v>
      </c>
      <c r="H27" s="3" t="s">
        <v>16</v>
      </c>
      <c r="I27" s="3">
        <v>300</v>
      </c>
      <c r="J27" s="3" t="s">
        <v>17</v>
      </c>
      <c r="K27" s="3">
        <v>1130</v>
      </c>
      <c r="L27" s="3" t="s">
        <v>18</v>
      </c>
      <c r="M27" s="4" t="s">
        <v>8</v>
      </c>
      <c r="N27" s="3" t="s">
        <v>9</v>
      </c>
      <c r="O27" s="3">
        <v>27</v>
      </c>
      <c r="P27" s="3">
        <v>27</v>
      </c>
      <c r="Q27" s="3" t="s">
        <v>85</v>
      </c>
      <c r="R27" s="4" t="s">
        <v>86</v>
      </c>
      <c r="S27" s="3" t="s">
        <v>87</v>
      </c>
      <c r="T27" s="4" t="s">
        <v>88</v>
      </c>
      <c r="U27" s="3">
        <v>59790184</v>
      </c>
      <c r="V27" s="2">
        <v>43971</v>
      </c>
      <c r="W27" s="4" t="s">
        <v>89</v>
      </c>
      <c r="X27" s="2">
        <v>43973</v>
      </c>
      <c r="Y27" s="4"/>
      <c r="Z27" s="3"/>
    </row>
    <row r="28" spans="1:26" x14ac:dyDescent="0.25">
      <c r="A28" s="2">
        <v>43980</v>
      </c>
      <c r="B28" s="3"/>
      <c r="C28" s="3" t="s">
        <v>90</v>
      </c>
      <c r="D28" s="3" t="s">
        <v>1</v>
      </c>
      <c r="E28" s="4" t="s">
        <v>2</v>
      </c>
      <c r="F28" s="3" t="s">
        <v>3</v>
      </c>
      <c r="G28" s="3" t="s">
        <v>14</v>
      </c>
      <c r="H28" s="3" t="s">
        <v>16</v>
      </c>
      <c r="I28" s="3">
        <v>300</v>
      </c>
      <c r="J28" s="3" t="s">
        <v>17</v>
      </c>
      <c r="K28" s="3">
        <v>1130</v>
      </c>
      <c r="L28" s="3" t="s">
        <v>18</v>
      </c>
      <c r="M28" s="4" t="s">
        <v>8</v>
      </c>
      <c r="N28" s="3" t="s">
        <v>9</v>
      </c>
      <c r="O28" s="3">
        <v>1</v>
      </c>
      <c r="P28" s="3">
        <v>1</v>
      </c>
      <c r="Q28" s="3" t="s">
        <v>91</v>
      </c>
      <c r="R28" s="4" t="s">
        <v>92</v>
      </c>
      <c r="S28" s="3" t="s">
        <v>93</v>
      </c>
      <c r="T28" s="4" t="s">
        <v>94</v>
      </c>
      <c r="U28" s="3"/>
      <c r="V28" s="2">
        <v>43980</v>
      </c>
      <c r="W28" s="4" t="s">
        <v>94</v>
      </c>
      <c r="X28" s="2">
        <v>43985</v>
      </c>
      <c r="Y28" s="4" t="s">
        <v>94</v>
      </c>
      <c r="Z28" s="3"/>
    </row>
    <row r="29" spans="1:26" x14ac:dyDescent="0.25">
      <c r="A29" s="2">
        <v>43980</v>
      </c>
      <c r="B29" s="3"/>
      <c r="C29" s="3" t="s">
        <v>95</v>
      </c>
      <c r="D29" s="3" t="s">
        <v>1</v>
      </c>
      <c r="E29" s="4" t="s">
        <v>2</v>
      </c>
      <c r="F29" s="3" t="s">
        <v>3</v>
      </c>
      <c r="G29" s="3" t="s">
        <v>96</v>
      </c>
      <c r="H29" s="3" t="s">
        <v>97</v>
      </c>
      <c r="I29" s="3"/>
      <c r="J29" s="3" t="s">
        <v>17</v>
      </c>
      <c r="K29" s="3">
        <v>9420</v>
      </c>
      <c r="L29" s="3" t="s">
        <v>98</v>
      </c>
      <c r="M29" s="4" t="s">
        <v>8</v>
      </c>
      <c r="N29" s="3" t="s">
        <v>9</v>
      </c>
      <c r="O29" s="3">
        <v>58</v>
      </c>
      <c r="P29" s="3">
        <v>0</v>
      </c>
      <c r="Q29" s="3" t="s">
        <v>99</v>
      </c>
      <c r="R29" s="4" t="s">
        <v>100</v>
      </c>
      <c r="S29" s="3" t="s">
        <v>101</v>
      </c>
      <c r="T29" s="4" t="s">
        <v>102</v>
      </c>
      <c r="U29" s="3">
        <v>50684695</v>
      </c>
      <c r="V29" s="2">
        <v>43977</v>
      </c>
      <c r="W29" s="4"/>
      <c r="X29" s="3"/>
      <c r="Y29" s="4"/>
      <c r="Z29" s="3"/>
    </row>
    <row r="30" spans="1:26" x14ac:dyDescent="0.25">
      <c r="A30" s="2">
        <v>43984</v>
      </c>
      <c r="B30" s="3"/>
      <c r="C30" s="3" t="s">
        <v>95</v>
      </c>
      <c r="D30" s="3" t="s">
        <v>15</v>
      </c>
      <c r="E30" s="4" t="s">
        <v>2</v>
      </c>
      <c r="F30" s="3" t="s">
        <v>3</v>
      </c>
      <c r="G30" s="3" t="s">
        <v>103</v>
      </c>
      <c r="H30" s="3" t="s">
        <v>104</v>
      </c>
      <c r="I30" s="3">
        <v>92</v>
      </c>
      <c r="J30" s="3" t="s">
        <v>6</v>
      </c>
      <c r="K30" s="3">
        <v>86100</v>
      </c>
      <c r="L30" s="3" t="s">
        <v>105</v>
      </c>
      <c r="M30" s="4" t="s">
        <v>8</v>
      </c>
      <c r="N30" s="3" t="s">
        <v>9</v>
      </c>
      <c r="O30" s="3">
        <v>0</v>
      </c>
      <c r="P30" s="3">
        <v>58</v>
      </c>
      <c r="Q30" s="3" t="s">
        <v>99</v>
      </c>
      <c r="R30" s="4" t="s">
        <v>100</v>
      </c>
      <c r="S30" s="3" t="s">
        <v>101</v>
      </c>
      <c r="T30" s="4" t="s">
        <v>102</v>
      </c>
      <c r="U30" s="3">
        <v>50684695</v>
      </c>
      <c r="V30" s="2">
        <v>43977</v>
      </c>
      <c r="W30" s="4"/>
      <c r="X30" s="3"/>
      <c r="Y30" s="4"/>
      <c r="Z30" s="3"/>
    </row>
    <row r="31" spans="1:26" x14ac:dyDescent="0.25">
      <c r="A31" s="2">
        <v>43985</v>
      </c>
      <c r="B31" s="3"/>
      <c r="C31" s="3" t="s">
        <v>90</v>
      </c>
      <c r="D31" s="3" t="s">
        <v>15</v>
      </c>
      <c r="E31" s="4" t="s">
        <v>2</v>
      </c>
      <c r="F31" s="3" t="s">
        <v>3</v>
      </c>
      <c r="G31" s="3" t="s">
        <v>24</v>
      </c>
      <c r="H31" s="3" t="s">
        <v>25</v>
      </c>
      <c r="I31" s="3">
        <v>1</v>
      </c>
      <c r="J31" s="3" t="s">
        <v>6</v>
      </c>
      <c r="K31" s="3">
        <v>94310</v>
      </c>
      <c r="L31" s="3" t="s">
        <v>26</v>
      </c>
      <c r="M31" s="4" t="s">
        <v>8</v>
      </c>
      <c r="N31" s="3" t="s">
        <v>9</v>
      </c>
      <c r="O31" s="3">
        <v>1</v>
      </c>
      <c r="P31" s="3">
        <v>1</v>
      </c>
      <c r="Q31" s="3" t="s">
        <v>106</v>
      </c>
      <c r="R31" s="4" t="s">
        <v>107</v>
      </c>
      <c r="S31" s="3" t="s">
        <v>108</v>
      </c>
      <c r="T31" s="4" t="s">
        <v>94</v>
      </c>
      <c r="U31" s="3"/>
      <c r="V31" s="2">
        <v>43980</v>
      </c>
      <c r="W31" s="4" t="s">
        <v>94</v>
      </c>
      <c r="X31" s="2">
        <v>43985</v>
      </c>
      <c r="Y31" s="4" t="s">
        <v>94</v>
      </c>
      <c r="Z31" s="3"/>
    </row>
    <row r="32" spans="1:26" x14ac:dyDescent="0.25">
      <c r="A32" s="2">
        <v>43994</v>
      </c>
      <c r="B32" s="3"/>
      <c r="C32" s="3" t="s">
        <v>109</v>
      </c>
      <c r="D32" s="3" t="s">
        <v>1</v>
      </c>
      <c r="E32" s="4" t="s">
        <v>2</v>
      </c>
      <c r="F32" s="3" t="s">
        <v>3</v>
      </c>
      <c r="G32" s="3" t="s">
        <v>14</v>
      </c>
      <c r="H32" s="3" t="s">
        <v>16</v>
      </c>
      <c r="I32" s="3">
        <v>300</v>
      </c>
      <c r="J32" s="3" t="s">
        <v>17</v>
      </c>
      <c r="K32" s="3">
        <v>1130</v>
      </c>
      <c r="L32" s="3" t="s">
        <v>18</v>
      </c>
      <c r="M32" s="4" t="s">
        <v>8</v>
      </c>
      <c r="N32" s="3" t="s">
        <v>9</v>
      </c>
      <c r="O32" s="3">
        <v>6</v>
      </c>
      <c r="P32" s="3">
        <v>0</v>
      </c>
      <c r="Q32" s="3" t="s">
        <v>110</v>
      </c>
      <c r="R32" s="4" t="s">
        <v>111</v>
      </c>
      <c r="S32" s="3" t="s">
        <v>112</v>
      </c>
      <c r="T32" s="4" t="s">
        <v>113</v>
      </c>
      <c r="U32" s="3">
        <v>59785996</v>
      </c>
      <c r="V32" s="2">
        <v>43994</v>
      </c>
      <c r="W32" s="4"/>
      <c r="X32" s="2">
        <v>43998</v>
      </c>
      <c r="Y32" s="4"/>
      <c r="Z32" s="3"/>
    </row>
    <row r="33" spans="1:26" x14ac:dyDescent="0.25">
      <c r="A33" s="2">
        <v>43994</v>
      </c>
      <c r="B33" s="3"/>
      <c r="C33" s="3" t="s">
        <v>114</v>
      </c>
      <c r="D33" s="3" t="s">
        <v>1</v>
      </c>
      <c r="E33" s="4" t="s">
        <v>2</v>
      </c>
      <c r="F33" s="3" t="s">
        <v>3</v>
      </c>
      <c r="G33" s="3" t="s">
        <v>14</v>
      </c>
      <c r="H33" s="3" t="s">
        <v>16</v>
      </c>
      <c r="I33" s="3">
        <v>300</v>
      </c>
      <c r="J33" s="3" t="s">
        <v>17</v>
      </c>
      <c r="K33" s="3">
        <v>1130</v>
      </c>
      <c r="L33" s="3" t="s">
        <v>18</v>
      </c>
      <c r="M33" s="4" t="s">
        <v>8</v>
      </c>
      <c r="N33" s="3" t="s">
        <v>9</v>
      </c>
      <c r="O33" s="3">
        <v>28</v>
      </c>
      <c r="P33" s="3">
        <v>0</v>
      </c>
      <c r="Q33" s="3" t="s">
        <v>115</v>
      </c>
      <c r="R33" s="4" t="s">
        <v>116</v>
      </c>
      <c r="S33" s="3" t="s">
        <v>117</v>
      </c>
      <c r="T33" s="4" t="s">
        <v>118</v>
      </c>
      <c r="U33" s="3">
        <v>59788487</v>
      </c>
      <c r="V33" s="2">
        <v>43994</v>
      </c>
      <c r="W33" s="4"/>
      <c r="X33" s="2">
        <v>43997</v>
      </c>
      <c r="Y33" s="4"/>
      <c r="Z33" s="3"/>
    </row>
    <row r="34" spans="1:26" x14ac:dyDescent="0.25">
      <c r="A34" s="2">
        <v>43997</v>
      </c>
      <c r="B34" s="3"/>
      <c r="C34" s="3" t="s">
        <v>114</v>
      </c>
      <c r="D34" s="3" t="s">
        <v>15</v>
      </c>
      <c r="E34" s="4" t="s">
        <v>2</v>
      </c>
      <c r="F34" s="3" t="s">
        <v>3</v>
      </c>
      <c r="G34" s="3" t="s">
        <v>30</v>
      </c>
      <c r="H34" s="3" t="s">
        <v>31</v>
      </c>
      <c r="I34" s="3">
        <v>3</v>
      </c>
      <c r="J34" s="3" t="s">
        <v>6</v>
      </c>
      <c r="K34" s="3">
        <v>10400</v>
      </c>
      <c r="L34" s="3" t="s">
        <v>32</v>
      </c>
      <c r="M34" s="4" t="s">
        <v>8</v>
      </c>
      <c r="N34" s="3" t="s">
        <v>9</v>
      </c>
      <c r="O34" s="3">
        <v>28</v>
      </c>
      <c r="P34" s="3">
        <v>28</v>
      </c>
      <c r="Q34" s="3" t="s">
        <v>115</v>
      </c>
      <c r="R34" s="4" t="s">
        <v>116</v>
      </c>
      <c r="S34" s="3" t="s">
        <v>117</v>
      </c>
      <c r="T34" s="4" t="s">
        <v>118</v>
      </c>
      <c r="U34" s="3">
        <v>59788487</v>
      </c>
      <c r="V34" s="2">
        <v>43994</v>
      </c>
      <c r="W34" s="4"/>
      <c r="X34" s="2">
        <v>43997</v>
      </c>
      <c r="Y34" s="4"/>
      <c r="Z34" s="3"/>
    </row>
    <row r="35" spans="1:26" x14ac:dyDescent="0.25">
      <c r="A35" s="2">
        <v>43998</v>
      </c>
      <c r="B35" s="3"/>
      <c r="C35" s="3" t="s">
        <v>109</v>
      </c>
      <c r="D35" s="3" t="s">
        <v>15</v>
      </c>
      <c r="E35" s="4" t="s">
        <v>2</v>
      </c>
      <c r="F35" s="3" t="s">
        <v>3</v>
      </c>
      <c r="G35" s="3" t="s">
        <v>119</v>
      </c>
      <c r="H35" s="3" t="s">
        <v>120</v>
      </c>
      <c r="I35" s="3"/>
      <c r="J35" s="3" t="s">
        <v>6</v>
      </c>
      <c r="K35" s="3">
        <v>2100</v>
      </c>
      <c r="L35" s="3" t="s">
        <v>121</v>
      </c>
      <c r="M35" s="4" t="s">
        <v>8</v>
      </c>
      <c r="N35" s="3" t="s">
        <v>9</v>
      </c>
      <c r="O35" s="3">
        <v>6</v>
      </c>
      <c r="P35" s="3">
        <v>6</v>
      </c>
      <c r="Q35" s="3" t="s">
        <v>122</v>
      </c>
      <c r="R35" s="4" t="s">
        <v>123</v>
      </c>
      <c r="S35" s="3" t="s">
        <v>124</v>
      </c>
      <c r="T35" s="4" t="s">
        <v>113</v>
      </c>
      <c r="U35" s="3">
        <v>59785996</v>
      </c>
      <c r="V35" s="2">
        <v>43994</v>
      </c>
      <c r="W35" s="4"/>
      <c r="X35" s="2">
        <v>43998</v>
      </c>
      <c r="Y35" s="4"/>
      <c r="Z35" s="3"/>
    </row>
    <row r="36" spans="1:26" x14ac:dyDescent="0.25">
      <c r="A36" s="2">
        <v>44012</v>
      </c>
      <c r="B36" s="3"/>
      <c r="C36" s="3" t="s">
        <v>125</v>
      </c>
      <c r="D36" s="3" t="s">
        <v>1</v>
      </c>
      <c r="E36" s="4" t="s">
        <v>2</v>
      </c>
      <c r="F36" s="3" t="s">
        <v>3</v>
      </c>
      <c r="G36" s="3" t="s">
        <v>14</v>
      </c>
      <c r="H36" s="3" t="s">
        <v>16</v>
      </c>
      <c r="I36" s="3">
        <v>300</v>
      </c>
      <c r="J36" s="3" t="s">
        <v>17</v>
      </c>
      <c r="K36" s="3">
        <v>1130</v>
      </c>
      <c r="L36" s="3" t="s">
        <v>18</v>
      </c>
      <c r="M36" s="4" t="s">
        <v>8</v>
      </c>
      <c r="N36" s="3" t="s">
        <v>9</v>
      </c>
      <c r="O36" s="3">
        <v>6</v>
      </c>
      <c r="P36" s="3">
        <v>0</v>
      </c>
      <c r="Q36" s="3" t="s">
        <v>126</v>
      </c>
      <c r="R36" s="4" t="s">
        <v>11</v>
      </c>
      <c r="S36" s="3" t="s">
        <v>12</v>
      </c>
      <c r="T36" s="4" t="s">
        <v>127</v>
      </c>
      <c r="U36" s="3">
        <v>59778388</v>
      </c>
      <c r="V36" s="2">
        <v>44012</v>
      </c>
      <c r="W36" s="4" t="s">
        <v>128</v>
      </c>
      <c r="X36" s="2">
        <v>44014</v>
      </c>
      <c r="Y36" s="4"/>
      <c r="Z36" s="3"/>
    </row>
    <row r="37" spans="1:26" x14ac:dyDescent="0.25">
      <c r="A37" s="2">
        <v>44012</v>
      </c>
      <c r="B37" s="3"/>
      <c r="C37" s="3" t="s">
        <v>129</v>
      </c>
      <c r="D37" s="3" t="s">
        <v>1</v>
      </c>
      <c r="E37" s="4" t="s">
        <v>2</v>
      </c>
      <c r="F37" s="3" t="s">
        <v>3</v>
      </c>
      <c r="G37" s="3" t="s">
        <v>130</v>
      </c>
      <c r="H37" s="3" t="s">
        <v>131</v>
      </c>
      <c r="I37" s="3">
        <v>7</v>
      </c>
      <c r="J37" s="3" t="s">
        <v>6</v>
      </c>
      <c r="K37" s="3">
        <v>91100</v>
      </c>
      <c r="L37" s="3" t="s">
        <v>40</v>
      </c>
      <c r="M37" s="4" t="s">
        <v>8</v>
      </c>
      <c r="N37" s="3" t="s">
        <v>9</v>
      </c>
      <c r="O37" s="3">
        <v>29</v>
      </c>
      <c r="P37" s="3">
        <v>34</v>
      </c>
      <c r="Q37" s="3" t="s">
        <v>132</v>
      </c>
      <c r="R37" s="4" t="s">
        <v>133</v>
      </c>
      <c r="S37" s="3" t="s">
        <v>134</v>
      </c>
      <c r="T37" s="4" t="s">
        <v>135</v>
      </c>
      <c r="U37" s="3">
        <v>59784689</v>
      </c>
      <c r="V37" s="2">
        <v>44012</v>
      </c>
      <c r="W37" s="4" t="s">
        <v>135</v>
      </c>
      <c r="X37" s="2">
        <v>44013</v>
      </c>
      <c r="Y37" s="4" t="s">
        <v>135</v>
      </c>
      <c r="Z37" s="3"/>
    </row>
    <row r="38" spans="1:26" x14ac:dyDescent="0.25">
      <c r="A38" s="2">
        <v>44013</v>
      </c>
      <c r="B38" s="3"/>
      <c r="C38" s="3" t="s">
        <v>129</v>
      </c>
      <c r="D38" s="3" t="s">
        <v>15</v>
      </c>
      <c r="E38" s="4" t="s">
        <v>2</v>
      </c>
      <c r="F38" s="3" t="s">
        <v>3</v>
      </c>
      <c r="G38" s="3" t="s">
        <v>14</v>
      </c>
      <c r="H38" s="3" t="s">
        <v>16</v>
      </c>
      <c r="I38" s="3">
        <v>300</v>
      </c>
      <c r="J38" s="3" t="s">
        <v>17</v>
      </c>
      <c r="K38" s="3">
        <v>1130</v>
      </c>
      <c r="L38" s="3" t="s">
        <v>18</v>
      </c>
      <c r="M38" s="4" t="s">
        <v>8</v>
      </c>
      <c r="N38" s="3" t="s">
        <v>9</v>
      </c>
      <c r="O38" s="3">
        <v>0</v>
      </c>
      <c r="P38" s="3">
        <v>29</v>
      </c>
      <c r="Q38" s="3" t="s">
        <v>132</v>
      </c>
      <c r="R38" s="4" t="s">
        <v>133</v>
      </c>
      <c r="S38" s="3" t="s">
        <v>134</v>
      </c>
      <c r="T38" s="4" t="s">
        <v>135</v>
      </c>
      <c r="U38" s="3">
        <v>59784689</v>
      </c>
      <c r="V38" s="2">
        <v>44012</v>
      </c>
      <c r="W38" s="4" t="s">
        <v>135</v>
      </c>
      <c r="X38" s="2">
        <v>44013</v>
      </c>
      <c r="Y38" s="4" t="s">
        <v>135</v>
      </c>
      <c r="Z38" s="3"/>
    </row>
    <row r="39" spans="1:26" x14ac:dyDescent="0.25">
      <c r="A39" s="2">
        <v>44014</v>
      </c>
      <c r="B39" s="3"/>
      <c r="C39" s="3" t="s">
        <v>125</v>
      </c>
      <c r="D39" s="3" t="s">
        <v>15</v>
      </c>
      <c r="E39" s="4" t="s">
        <v>2</v>
      </c>
      <c r="F39" s="3" t="s">
        <v>3</v>
      </c>
      <c r="G39" s="3" t="s">
        <v>119</v>
      </c>
      <c r="H39" s="3" t="s">
        <v>120</v>
      </c>
      <c r="I39" s="3"/>
      <c r="J39" s="3" t="s">
        <v>6</v>
      </c>
      <c r="K39" s="3">
        <v>2100</v>
      </c>
      <c r="L39" s="3" t="s">
        <v>121</v>
      </c>
      <c r="M39" s="4" t="s">
        <v>8</v>
      </c>
      <c r="N39" s="3" t="s">
        <v>9</v>
      </c>
      <c r="O39" s="3">
        <v>6</v>
      </c>
      <c r="P39" s="3">
        <v>6</v>
      </c>
      <c r="Q39" s="3"/>
      <c r="R39" s="4"/>
      <c r="S39" s="3"/>
      <c r="T39" s="4" t="s">
        <v>127</v>
      </c>
      <c r="U39" s="3">
        <v>59778388</v>
      </c>
      <c r="V39" s="2">
        <v>44012</v>
      </c>
      <c r="W39" s="4" t="s">
        <v>128</v>
      </c>
      <c r="X39" s="2">
        <v>44014</v>
      </c>
      <c r="Y39" s="4"/>
      <c r="Z39" s="3"/>
    </row>
    <row r="40" spans="1:26" x14ac:dyDescent="0.25">
      <c r="A40" s="2">
        <v>44020</v>
      </c>
      <c r="B40" s="3"/>
      <c r="C40" s="3" t="s">
        <v>136</v>
      </c>
      <c r="D40" s="3" t="s">
        <v>15</v>
      </c>
      <c r="E40" s="4" t="s">
        <v>2</v>
      </c>
      <c r="F40" s="3" t="s">
        <v>3</v>
      </c>
      <c r="G40" s="3" t="s">
        <v>67</v>
      </c>
      <c r="H40" s="3" t="s">
        <v>68</v>
      </c>
      <c r="I40" s="3"/>
      <c r="J40" s="3" t="s">
        <v>6</v>
      </c>
      <c r="K40" s="3">
        <v>77124</v>
      </c>
      <c r="L40" s="3" t="s">
        <v>69</v>
      </c>
      <c r="M40" s="4" t="s">
        <v>8</v>
      </c>
      <c r="N40" s="3" t="s">
        <v>9</v>
      </c>
      <c r="O40" s="3">
        <v>28</v>
      </c>
      <c r="P40" s="3">
        <v>28</v>
      </c>
      <c r="Q40" s="3" t="s">
        <v>137</v>
      </c>
      <c r="R40" s="4" t="s">
        <v>42</v>
      </c>
      <c r="S40" s="3" t="s">
        <v>43</v>
      </c>
      <c r="T40" s="4" t="s">
        <v>138</v>
      </c>
      <c r="U40" s="3"/>
      <c r="V40" s="2">
        <v>44020</v>
      </c>
      <c r="W40" s="4"/>
      <c r="X40" s="2">
        <v>44020</v>
      </c>
      <c r="Y40" s="4" t="s">
        <v>139</v>
      </c>
      <c r="Z40" s="3"/>
    </row>
    <row r="41" spans="1:26" x14ac:dyDescent="0.25">
      <c r="A41" s="2">
        <v>44020</v>
      </c>
      <c r="B41" s="3"/>
      <c r="C41" s="3" t="s">
        <v>136</v>
      </c>
      <c r="D41" s="3" t="s">
        <v>1</v>
      </c>
      <c r="E41" s="4" t="s">
        <v>2</v>
      </c>
      <c r="F41" s="3" t="s">
        <v>3</v>
      </c>
      <c r="G41" s="3" t="s">
        <v>14</v>
      </c>
      <c r="H41" s="3" t="s">
        <v>16</v>
      </c>
      <c r="I41" s="3">
        <v>300</v>
      </c>
      <c r="J41" s="3" t="s">
        <v>17</v>
      </c>
      <c r="K41" s="3">
        <v>1130</v>
      </c>
      <c r="L41" s="3" t="s">
        <v>18</v>
      </c>
      <c r="M41" s="4" t="s">
        <v>8</v>
      </c>
      <c r="N41" s="3" t="s">
        <v>9</v>
      </c>
      <c r="O41" s="3">
        <v>28</v>
      </c>
      <c r="P41" s="3">
        <v>28</v>
      </c>
      <c r="Q41" s="3" t="s">
        <v>140</v>
      </c>
      <c r="R41" s="4" t="s">
        <v>141</v>
      </c>
      <c r="S41" s="3" t="s">
        <v>142</v>
      </c>
      <c r="T41" s="4" t="s">
        <v>138</v>
      </c>
      <c r="U41" s="3"/>
      <c r="V41" s="2">
        <v>44020</v>
      </c>
      <c r="W41" s="4"/>
      <c r="X41" s="2">
        <v>44020</v>
      </c>
      <c r="Y41" s="4" t="s">
        <v>139</v>
      </c>
      <c r="Z41" s="3"/>
    </row>
    <row r="42" spans="1:26" x14ac:dyDescent="0.25">
      <c r="A42" s="2">
        <v>44026</v>
      </c>
      <c r="B42" s="3"/>
      <c r="C42" s="3" t="s">
        <v>143</v>
      </c>
      <c r="D42" s="3" t="s">
        <v>1</v>
      </c>
      <c r="E42" s="4" t="s">
        <v>2</v>
      </c>
      <c r="F42" s="3" t="s">
        <v>3</v>
      </c>
      <c r="G42" s="3" t="s">
        <v>14</v>
      </c>
      <c r="H42" s="3" t="s">
        <v>16</v>
      </c>
      <c r="I42" s="3">
        <v>300</v>
      </c>
      <c r="J42" s="3" t="s">
        <v>17</v>
      </c>
      <c r="K42" s="3">
        <v>1130</v>
      </c>
      <c r="L42" s="3" t="s">
        <v>18</v>
      </c>
      <c r="M42" s="4" t="s">
        <v>8</v>
      </c>
      <c r="N42" s="3" t="s">
        <v>9</v>
      </c>
      <c r="O42" s="3">
        <v>28</v>
      </c>
      <c r="P42" s="3">
        <v>0</v>
      </c>
      <c r="Q42" s="3" t="s">
        <v>144</v>
      </c>
      <c r="R42" s="4" t="s">
        <v>145</v>
      </c>
      <c r="S42" s="3" t="s">
        <v>146</v>
      </c>
      <c r="T42" s="4" t="s">
        <v>147</v>
      </c>
      <c r="U42" s="3">
        <v>59783554</v>
      </c>
      <c r="V42" s="2">
        <v>44026</v>
      </c>
      <c r="W42" s="4"/>
      <c r="X42" s="2">
        <v>44027</v>
      </c>
      <c r="Y42" s="4"/>
      <c r="Z42" s="3"/>
    </row>
    <row r="43" spans="1:26" x14ac:dyDescent="0.25">
      <c r="A43" s="2">
        <v>44027</v>
      </c>
      <c r="B43" s="3"/>
      <c r="C43" s="3" t="s">
        <v>143</v>
      </c>
      <c r="D43" s="3" t="s">
        <v>15</v>
      </c>
      <c r="E43" s="4" t="s">
        <v>2</v>
      </c>
      <c r="F43" s="3" t="s">
        <v>3</v>
      </c>
      <c r="G43" s="3" t="s">
        <v>30</v>
      </c>
      <c r="H43" s="3" t="s">
        <v>31</v>
      </c>
      <c r="I43" s="3">
        <v>3</v>
      </c>
      <c r="J43" s="3" t="s">
        <v>6</v>
      </c>
      <c r="K43" s="3">
        <v>10400</v>
      </c>
      <c r="L43" s="3" t="s">
        <v>32</v>
      </c>
      <c r="M43" s="4" t="s">
        <v>8</v>
      </c>
      <c r="N43" s="3" t="s">
        <v>9</v>
      </c>
      <c r="O43" s="3">
        <v>0</v>
      </c>
      <c r="P43" s="3">
        <v>28</v>
      </c>
      <c r="Q43" s="3" t="s">
        <v>144</v>
      </c>
      <c r="R43" s="4" t="s">
        <v>145</v>
      </c>
      <c r="S43" s="3" t="s">
        <v>146</v>
      </c>
      <c r="T43" s="4" t="s">
        <v>147</v>
      </c>
      <c r="U43" s="3">
        <v>59783554</v>
      </c>
      <c r="V43" s="2">
        <v>44026</v>
      </c>
      <c r="W43" s="4"/>
      <c r="X43" s="2">
        <v>44027</v>
      </c>
      <c r="Y43" s="4"/>
      <c r="Z43" s="3"/>
    </row>
    <row r="44" spans="1:26" x14ac:dyDescent="0.25">
      <c r="A44" s="2">
        <v>44043</v>
      </c>
      <c r="B44" s="3"/>
      <c r="C44" s="3" t="s">
        <v>148</v>
      </c>
      <c r="D44" s="3" t="s">
        <v>1</v>
      </c>
      <c r="E44" s="4" t="s">
        <v>2</v>
      </c>
      <c r="F44" s="3" t="s">
        <v>3</v>
      </c>
      <c r="G44" s="3" t="s">
        <v>130</v>
      </c>
      <c r="H44" s="3" t="s">
        <v>131</v>
      </c>
      <c r="I44" s="3">
        <v>7</v>
      </c>
      <c r="J44" s="3" t="s">
        <v>6</v>
      </c>
      <c r="K44" s="3">
        <v>91100</v>
      </c>
      <c r="L44" s="3" t="s">
        <v>40</v>
      </c>
      <c r="M44" s="4" t="s">
        <v>8</v>
      </c>
      <c r="N44" s="3" t="s">
        <v>9</v>
      </c>
      <c r="O44" s="3">
        <v>28</v>
      </c>
      <c r="P44" s="3">
        <v>18</v>
      </c>
      <c r="Q44" s="3" t="s">
        <v>149</v>
      </c>
      <c r="R44" s="4" t="s">
        <v>150</v>
      </c>
      <c r="S44" s="3" t="s">
        <v>151</v>
      </c>
      <c r="T44" s="4" t="s">
        <v>152</v>
      </c>
      <c r="U44" s="3">
        <v>46918306</v>
      </c>
      <c r="V44" s="2">
        <v>44043</v>
      </c>
      <c r="W44" s="4" t="s">
        <v>152</v>
      </c>
      <c r="X44" s="2">
        <v>44046</v>
      </c>
      <c r="Y44" s="4" t="s">
        <v>152</v>
      </c>
      <c r="Z44" s="3"/>
    </row>
    <row r="45" spans="1:26" x14ac:dyDescent="0.25">
      <c r="A45" s="2">
        <v>44046</v>
      </c>
      <c r="B45" s="3"/>
      <c r="C45" s="3" t="s">
        <v>148</v>
      </c>
      <c r="D45" s="3" t="s">
        <v>15</v>
      </c>
      <c r="E45" s="4" t="s">
        <v>2</v>
      </c>
      <c r="F45" s="3" t="s">
        <v>3</v>
      </c>
      <c r="G45" s="3" t="s">
        <v>14</v>
      </c>
      <c r="H45" s="3" t="s">
        <v>16</v>
      </c>
      <c r="I45" s="3">
        <v>300</v>
      </c>
      <c r="J45" s="3" t="s">
        <v>17</v>
      </c>
      <c r="K45" s="3">
        <v>1130</v>
      </c>
      <c r="L45" s="3" t="s">
        <v>18</v>
      </c>
      <c r="M45" s="4" t="s">
        <v>8</v>
      </c>
      <c r="N45" s="3" t="s">
        <v>9</v>
      </c>
      <c r="O45" s="3">
        <v>0</v>
      </c>
      <c r="P45" s="3">
        <v>28</v>
      </c>
      <c r="Q45" s="3" t="s">
        <v>149</v>
      </c>
      <c r="R45" s="4" t="s">
        <v>150</v>
      </c>
      <c r="S45" s="3" t="s">
        <v>151</v>
      </c>
      <c r="T45" s="4" t="s">
        <v>152</v>
      </c>
      <c r="U45" s="3">
        <v>46918306</v>
      </c>
      <c r="V45" s="2">
        <v>44043</v>
      </c>
      <c r="W45" s="4" t="s">
        <v>152</v>
      </c>
      <c r="X45" s="2">
        <v>44046</v>
      </c>
      <c r="Y45" s="4" t="s">
        <v>152</v>
      </c>
      <c r="Z45" s="3"/>
    </row>
    <row r="46" spans="1:26" x14ac:dyDescent="0.25">
      <c r="A46" s="2">
        <v>44046</v>
      </c>
      <c r="B46" s="3"/>
      <c r="C46" s="3" t="s">
        <v>153</v>
      </c>
      <c r="D46" s="3" t="s">
        <v>1</v>
      </c>
      <c r="E46" s="4" t="s">
        <v>2</v>
      </c>
      <c r="F46" s="3" t="s">
        <v>3</v>
      </c>
      <c r="G46" s="3" t="s">
        <v>130</v>
      </c>
      <c r="H46" s="3" t="s">
        <v>131</v>
      </c>
      <c r="I46" s="3">
        <v>7</v>
      </c>
      <c r="J46" s="3" t="s">
        <v>6</v>
      </c>
      <c r="K46" s="3">
        <v>91100</v>
      </c>
      <c r="L46" s="3" t="s">
        <v>40</v>
      </c>
      <c r="M46" s="4" t="s">
        <v>8</v>
      </c>
      <c r="N46" s="3" t="s">
        <v>9</v>
      </c>
      <c r="O46" s="3">
        <v>28</v>
      </c>
      <c r="P46" s="3">
        <v>0</v>
      </c>
      <c r="Q46" s="3" t="s">
        <v>154</v>
      </c>
      <c r="R46" s="4" t="s">
        <v>133</v>
      </c>
      <c r="S46" s="3" t="s">
        <v>134</v>
      </c>
      <c r="T46" s="4" t="s">
        <v>155</v>
      </c>
      <c r="U46" s="3">
        <v>62975775</v>
      </c>
      <c r="V46" s="2">
        <v>44046</v>
      </c>
      <c r="W46" s="4" t="s">
        <v>155</v>
      </c>
      <c r="X46" s="2">
        <v>44047</v>
      </c>
      <c r="Y46" s="4"/>
      <c r="Z46" s="3"/>
    </row>
    <row r="47" spans="1:26" x14ac:dyDescent="0.25">
      <c r="A47" s="2">
        <v>44047</v>
      </c>
      <c r="B47" s="3"/>
      <c r="C47" s="3" t="s">
        <v>153</v>
      </c>
      <c r="D47" s="3" t="s">
        <v>15</v>
      </c>
      <c r="E47" s="4" t="s">
        <v>2</v>
      </c>
      <c r="F47" s="3" t="s">
        <v>3</v>
      </c>
      <c r="G47" s="3" t="s">
        <v>14</v>
      </c>
      <c r="H47" s="3" t="s">
        <v>16</v>
      </c>
      <c r="I47" s="3">
        <v>300</v>
      </c>
      <c r="J47" s="3" t="s">
        <v>17</v>
      </c>
      <c r="K47" s="3">
        <v>1130</v>
      </c>
      <c r="L47" s="3" t="s">
        <v>18</v>
      </c>
      <c r="M47" s="4" t="s">
        <v>8</v>
      </c>
      <c r="N47" s="3" t="s">
        <v>9</v>
      </c>
      <c r="O47" s="3">
        <v>28</v>
      </c>
      <c r="P47" s="3">
        <v>28</v>
      </c>
      <c r="Q47" s="3" t="s">
        <v>154</v>
      </c>
      <c r="R47" s="4" t="s">
        <v>133</v>
      </c>
      <c r="S47" s="3" t="s">
        <v>134</v>
      </c>
      <c r="T47" s="4" t="s">
        <v>155</v>
      </c>
      <c r="U47" s="3">
        <v>62975775</v>
      </c>
      <c r="V47" s="2">
        <v>44046</v>
      </c>
      <c r="W47" s="4" t="s">
        <v>155</v>
      </c>
      <c r="X47" s="2">
        <v>44047</v>
      </c>
      <c r="Y47" s="4"/>
      <c r="Z47" s="3"/>
    </row>
    <row r="48" spans="1:26" x14ac:dyDescent="0.25">
      <c r="A48" s="2">
        <v>44063</v>
      </c>
      <c r="B48" s="3"/>
      <c r="C48" s="3" t="s">
        <v>156</v>
      </c>
      <c r="D48" s="3" t="s">
        <v>15</v>
      </c>
      <c r="E48" s="4" t="s">
        <v>2</v>
      </c>
      <c r="F48" s="3" t="s">
        <v>3</v>
      </c>
      <c r="G48" s="3" t="s">
        <v>67</v>
      </c>
      <c r="H48" s="3" t="s">
        <v>68</v>
      </c>
      <c r="I48" s="3"/>
      <c r="J48" s="3" t="s">
        <v>6</v>
      </c>
      <c r="K48" s="3">
        <v>77124</v>
      </c>
      <c r="L48" s="3" t="s">
        <v>69</v>
      </c>
      <c r="M48" s="4" t="s">
        <v>8</v>
      </c>
      <c r="N48" s="3" t="s">
        <v>9</v>
      </c>
      <c r="O48" s="3">
        <v>28</v>
      </c>
      <c r="P48" s="3">
        <v>28</v>
      </c>
      <c r="Q48" s="3" t="s">
        <v>157</v>
      </c>
      <c r="R48" s="4" t="s">
        <v>158</v>
      </c>
      <c r="S48" s="3" t="s">
        <v>159</v>
      </c>
      <c r="T48" s="4" t="s">
        <v>160</v>
      </c>
      <c r="U48" s="3">
        <v>59784983</v>
      </c>
      <c r="V48" s="2">
        <v>44064</v>
      </c>
      <c r="W48" s="4"/>
      <c r="X48" s="2">
        <v>44067</v>
      </c>
      <c r="Y48" s="4" t="s">
        <v>161</v>
      </c>
      <c r="Z48" s="3"/>
    </row>
    <row r="49" spans="1:26" x14ac:dyDescent="0.25">
      <c r="A49" s="2">
        <v>44063</v>
      </c>
      <c r="B49" s="3"/>
      <c r="C49" s="3" t="s">
        <v>156</v>
      </c>
      <c r="D49" s="3" t="s">
        <v>1</v>
      </c>
      <c r="E49" s="4" t="s">
        <v>2</v>
      </c>
      <c r="F49" s="3" t="s">
        <v>3</v>
      </c>
      <c r="G49" s="3" t="s">
        <v>14</v>
      </c>
      <c r="H49" s="3" t="s">
        <v>16</v>
      </c>
      <c r="I49" s="3">
        <v>300</v>
      </c>
      <c r="J49" s="3" t="s">
        <v>17</v>
      </c>
      <c r="K49" s="3">
        <v>1130</v>
      </c>
      <c r="L49" s="3" t="s">
        <v>18</v>
      </c>
      <c r="M49" s="4" t="s">
        <v>8</v>
      </c>
      <c r="N49" s="3" t="s">
        <v>9</v>
      </c>
      <c r="O49" s="3">
        <v>28</v>
      </c>
      <c r="P49" s="3">
        <v>0</v>
      </c>
      <c r="Q49" s="3" t="s">
        <v>157</v>
      </c>
      <c r="R49" s="4" t="s">
        <v>158</v>
      </c>
      <c r="S49" s="3" t="s">
        <v>159</v>
      </c>
      <c r="T49" s="4" t="s">
        <v>160</v>
      </c>
      <c r="U49" s="3">
        <v>59784983</v>
      </c>
      <c r="V49" s="2">
        <v>44064</v>
      </c>
      <c r="W49" s="4"/>
      <c r="X49" s="2">
        <v>44067</v>
      </c>
      <c r="Y49" s="4" t="s">
        <v>161</v>
      </c>
      <c r="Z49" s="3"/>
    </row>
    <row r="50" spans="1:26" x14ac:dyDescent="0.25">
      <c r="A50" s="2">
        <v>44074</v>
      </c>
      <c r="B50" s="3"/>
      <c r="C50" s="3" t="s">
        <v>162</v>
      </c>
      <c r="D50" s="3" t="s">
        <v>1</v>
      </c>
      <c r="E50" s="4" t="s">
        <v>2</v>
      </c>
      <c r="F50" s="3" t="s">
        <v>3</v>
      </c>
      <c r="G50" s="3" t="s">
        <v>14</v>
      </c>
      <c r="H50" s="3" t="s">
        <v>16</v>
      </c>
      <c r="I50" s="3">
        <v>300</v>
      </c>
      <c r="J50" s="3" t="s">
        <v>17</v>
      </c>
      <c r="K50" s="3">
        <v>1130</v>
      </c>
      <c r="L50" s="3" t="s">
        <v>18</v>
      </c>
      <c r="M50" s="4" t="s">
        <v>8</v>
      </c>
      <c r="N50" s="3" t="s">
        <v>9</v>
      </c>
      <c r="O50" s="3">
        <v>28</v>
      </c>
      <c r="P50" s="3">
        <v>0</v>
      </c>
      <c r="Q50" s="3" t="s">
        <v>163</v>
      </c>
      <c r="R50" s="4" t="s">
        <v>164</v>
      </c>
      <c r="S50" s="3" t="s">
        <v>165</v>
      </c>
      <c r="T50" s="4" t="s">
        <v>166</v>
      </c>
      <c r="U50" s="3">
        <v>28892359</v>
      </c>
      <c r="V50" s="2">
        <v>44074</v>
      </c>
      <c r="W50" s="4" t="s">
        <v>32</v>
      </c>
      <c r="X50" s="2">
        <v>44075</v>
      </c>
      <c r="Y50" s="4"/>
      <c r="Z50" s="3"/>
    </row>
    <row r="51" spans="1:26" x14ac:dyDescent="0.25">
      <c r="A51" s="2">
        <v>44075</v>
      </c>
      <c r="B51" s="3"/>
      <c r="C51" s="3" t="s">
        <v>162</v>
      </c>
      <c r="D51" s="3" t="s">
        <v>15</v>
      </c>
      <c r="E51" s="4" t="s">
        <v>2</v>
      </c>
      <c r="F51" s="3" t="s">
        <v>3</v>
      </c>
      <c r="G51" s="3" t="s">
        <v>30</v>
      </c>
      <c r="H51" s="3" t="s">
        <v>31</v>
      </c>
      <c r="I51" s="3">
        <v>3</v>
      </c>
      <c r="J51" s="3" t="s">
        <v>6</v>
      </c>
      <c r="K51" s="3">
        <v>10400</v>
      </c>
      <c r="L51" s="3" t="s">
        <v>32</v>
      </c>
      <c r="M51" s="4" t="s">
        <v>8</v>
      </c>
      <c r="N51" s="3" t="s">
        <v>9</v>
      </c>
      <c r="O51" s="3">
        <v>28</v>
      </c>
      <c r="P51" s="3">
        <v>28</v>
      </c>
      <c r="Q51" s="3" t="s">
        <v>137</v>
      </c>
      <c r="R51" s="4" t="s">
        <v>164</v>
      </c>
      <c r="S51" s="3" t="s">
        <v>165</v>
      </c>
      <c r="T51" s="4" t="s">
        <v>166</v>
      </c>
      <c r="U51" s="3">
        <v>28892359</v>
      </c>
      <c r="V51" s="2">
        <v>44074</v>
      </c>
      <c r="W51" s="4" t="s">
        <v>32</v>
      </c>
      <c r="X51" s="2">
        <v>44075</v>
      </c>
      <c r="Y51" s="4"/>
      <c r="Z51" s="3"/>
    </row>
    <row r="52" spans="1:26" x14ac:dyDescent="0.25">
      <c r="A52" s="2">
        <v>44088</v>
      </c>
      <c r="B52" s="3"/>
      <c r="C52" s="3" t="s">
        <v>167</v>
      </c>
      <c r="D52" s="3" t="s">
        <v>1</v>
      </c>
      <c r="E52" s="4" t="s">
        <v>2</v>
      </c>
      <c r="F52" s="3" t="s">
        <v>3</v>
      </c>
      <c r="G52" s="3" t="s">
        <v>14</v>
      </c>
      <c r="H52" s="3" t="s">
        <v>16</v>
      </c>
      <c r="I52" s="3">
        <v>300</v>
      </c>
      <c r="J52" s="3" t="s">
        <v>17</v>
      </c>
      <c r="K52" s="3">
        <v>1130</v>
      </c>
      <c r="L52" s="3" t="s">
        <v>18</v>
      </c>
      <c r="M52" s="4" t="s">
        <v>8</v>
      </c>
      <c r="N52" s="3" t="s">
        <v>9</v>
      </c>
      <c r="O52" s="3">
        <v>28</v>
      </c>
      <c r="P52" s="3">
        <v>28</v>
      </c>
      <c r="Q52" s="3"/>
      <c r="R52" s="4"/>
      <c r="S52" s="3"/>
      <c r="T52" s="4" t="s">
        <v>168</v>
      </c>
      <c r="U52" s="3">
        <v>13329</v>
      </c>
      <c r="V52" s="2">
        <v>44088</v>
      </c>
      <c r="W52" s="4" t="s">
        <v>169</v>
      </c>
      <c r="X52" s="2">
        <v>44089</v>
      </c>
      <c r="Y52" s="4" t="s">
        <v>170</v>
      </c>
      <c r="Z52" s="3"/>
    </row>
    <row r="53" spans="1:26" x14ac:dyDescent="0.25">
      <c r="A53" s="2">
        <v>44089</v>
      </c>
      <c r="B53" s="3"/>
      <c r="C53" s="3" t="s">
        <v>167</v>
      </c>
      <c r="D53" s="3" t="s">
        <v>15</v>
      </c>
      <c r="E53" s="4" t="s">
        <v>2</v>
      </c>
      <c r="F53" s="3" t="s">
        <v>3</v>
      </c>
      <c r="G53" s="3" t="s">
        <v>171</v>
      </c>
      <c r="H53" s="3" t="s">
        <v>172</v>
      </c>
      <c r="I53" s="3"/>
      <c r="J53" s="3" t="s">
        <v>6</v>
      </c>
      <c r="K53" s="3">
        <v>77124</v>
      </c>
      <c r="L53" s="3" t="s">
        <v>69</v>
      </c>
      <c r="M53" s="4" t="s">
        <v>8</v>
      </c>
      <c r="N53" s="3" t="s">
        <v>9</v>
      </c>
      <c r="O53" s="3">
        <v>28</v>
      </c>
      <c r="P53" s="3">
        <v>28</v>
      </c>
      <c r="Q53" s="3"/>
      <c r="R53" s="4"/>
      <c r="S53" s="3"/>
      <c r="T53" s="4" t="s">
        <v>168</v>
      </c>
      <c r="U53" s="3">
        <v>13329</v>
      </c>
      <c r="V53" s="2">
        <v>44088</v>
      </c>
      <c r="W53" s="4" t="s">
        <v>169</v>
      </c>
      <c r="X53" s="2">
        <v>44089</v>
      </c>
      <c r="Y53" s="4" t="s">
        <v>170</v>
      </c>
      <c r="Z53" s="3"/>
    </row>
    <row r="54" spans="1:26" x14ac:dyDescent="0.25">
      <c r="A54" s="2">
        <v>44106</v>
      </c>
      <c r="B54" s="3"/>
      <c r="C54" s="3" t="s">
        <v>173</v>
      </c>
      <c r="D54" s="3" t="s">
        <v>1</v>
      </c>
      <c r="E54" s="4" t="s">
        <v>2</v>
      </c>
      <c r="F54" s="3" t="s">
        <v>3</v>
      </c>
      <c r="G54" s="3" t="s">
        <v>14</v>
      </c>
      <c r="H54" s="3" t="s">
        <v>16</v>
      </c>
      <c r="I54" s="3">
        <v>300</v>
      </c>
      <c r="J54" s="3" t="s">
        <v>17</v>
      </c>
      <c r="K54" s="3">
        <v>1130</v>
      </c>
      <c r="L54" s="3" t="s">
        <v>18</v>
      </c>
      <c r="M54" s="4" t="s">
        <v>8</v>
      </c>
      <c r="N54" s="3" t="s">
        <v>9</v>
      </c>
      <c r="O54" s="3">
        <v>28</v>
      </c>
      <c r="P54" s="3">
        <v>28</v>
      </c>
      <c r="Q54" s="3"/>
      <c r="R54" s="4"/>
      <c r="S54" s="3"/>
      <c r="T54" s="4" t="s">
        <v>174</v>
      </c>
      <c r="U54" s="3">
        <v>65690522</v>
      </c>
      <c r="V54" s="2">
        <v>44106</v>
      </c>
      <c r="W54" s="4" t="s">
        <v>175</v>
      </c>
      <c r="X54" s="2">
        <v>44110</v>
      </c>
      <c r="Y54" s="4"/>
      <c r="Z54" s="3"/>
    </row>
    <row r="55" spans="1:26" x14ac:dyDescent="0.25">
      <c r="A55" s="2">
        <v>44109</v>
      </c>
      <c r="B55" s="3"/>
      <c r="C55" s="3" t="s">
        <v>176</v>
      </c>
      <c r="D55" s="3" t="s">
        <v>1</v>
      </c>
      <c r="E55" s="4" t="s">
        <v>2</v>
      </c>
      <c r="F55" s="3" t="s">
        <v>3</v>
      </c>
      <c r="G55" s="3" t="s">
        <v>14</v>
      </c>
      <c r="H55" s="3" t="s">
        <v>16</v>
      </c>
      <c r="I55" s="3">
        <v>300</v>
      </c>
      <c r="J55" s="3" t="s">
        <v>17</v>
      </c>
      <c r="K55" s="3">
        <v>1130</v>
      </c>
      <c r="L55" s="3" t="s">
        <v>18</v>
      </c>
      <c r="M55" s="4" t="s">
        <v>8</v>
      </c>
      <c r="N55" s="3" t="s">
        <v>9</v>
      </c>
      <c r="O55" s="3">
        <v>5</v>
      </c>
      <c r="P55" s="3">
        <v>0</v>
      </c>
      <c r="Q55" s="3" t="s">
        <v>177</v>
      </c>
      <c r="R55" s="4" t="s">
        <v>178</v>
      </c>
      <c r="S55" s="3" t="s">
        <v>179</v>
      </c>
      <c r="T55" s="4" t="s">
        <v>180</v>
      </c>
      <c r="U55" s="3">
        <v>59782286</v>
      </c>
      <c r="V55" s="2">
        <v>44109</v>
      </c>
      <c r="W55" s="4"/>
      <c r="X55" s="2">
        <v>44111</v>
      </c>
      <c r="Y55" s="4"/>
      <c r="Z55" s="3"/>
    </row>
    <row r="56" spans="1:26" x14ac:dyDescent="0.25">
      <c r="A56" s="2">
        <v>44110</v>
      </c>
      <c r="B56" s="3"/>
      <c r="C56" s="3" t="s">
        <v>173</v>
      </c>
      <c r="D56" s="3" t="s">
        <v>15</v>
      </c>
      <c r="E56" s="4" t="s">
        <v>2</v>
      </c>
      <c r="F56" s="3" t="s">
        <v>3</v>
      </c>
      <c r="G56" s="3" t="s">
        <v>181</v>
      </c>
      <c r="H56" s="3" t="s">
        <v>182</v>
      </c>
      <c r="I56" s="3">
        <v>38</v>
      </c>
      <c r="J56" s="3" t="s">
        <v>6</v>
      </c>
      <c r="K56" s="3">
        <v>6340</v>
      </c>
      <c r="L56" s="3" t="s">
        <v>175</v>
      </c>
      <c r="M56" s="4" t="s">
        <v>8</v>
      </c>
      <c r="N56" s="3" t="s">
        <v>9</v>
      </c>
      <c r="O56" s="3">
        <v>28</v>
      </c>
      <c r="P56" s="3">
        <v>28</v>
      </c>
      <c r="Q56" s="3"/>
      <c r="R56" s="4"/>
      <c r="S56" s="3"/>
      <c r="T56" s="4" t="s">
        <v>174</v>
      </c>
      <c r="U56" s="3">
        <v>65690522</v>
      </c>
      <c r="V56" s="2">
        <v>44106</v>
      </c>
      <c r="W56" s="4" t="s">
        <v>175</v>
      </c>
      <c r="X56" s="2">
        <v>44110</v>
      </c>
      <c r="Y56" s="4"/>
      <c r="Z56" s="3"/>
    </row>
    <row r="57" spans="1:26" x14ac:dyDescent="0.25">
      <c r="A57" s="2">
        <v>44111</v>
      </c>
      <c r="B57" s="3"/>
      <c r="C57" s="3" t="s">
        <v>176</v>
      </c>
      <c r="D57" s="3" t="s">
        <v>15</v>
      </c>
      <c r="E57" s="4" t="s">
        <v>2</v>
      </c>
      <c r="F57" s="3" t="s">
        <v>3</v>
      </c>
      <c r="G57" s="3" t="s">
        <v>119</v>
      </c>
      <c r="H57" s="3" t="s">
        <v>120</v>
      </c>
      <c r="I57" s="3"/>
      <c r="J57" s="3" t="s">
        <v>6</v>
      </c>
      <c r="K57" s="3">
        <v>2100</v>
      </c>
      <c r="L57" s="3" t="s">
        <v>121</v>
      </c>
      <c r="M57" s="4" t="s">
        <v>8</v>
      </c>
      <c r="N57" s="3" t="s">
        <v>9</v>
      </c>
      <c r="O57" s="3">
        <v>5</v>
      </c>
      <c r="P57" s="3">
        <v>5</v>
      </c>
      <c r="Q57" s="3" t="s">
        <v>183</v>
      </c>
      <c r="R57" s="4" t="s">
        <v>184</v>
      </c>
      <c r="S57" s="3" t="s">
        <v>185</v>
      </c>
      <c r="T57" s="4" t="s">
        <v>180</v>
      </c>
      <c r="U57" s="3">
        <v>59782286</v>
      </c>
      <c r="V57" s="2">
        <v>44109</v>
      </c>
      <c r="W57" s="4"/>
      <c r="X57" s="2">
        <v>44111</v>
      </c>
      <c r="Y57" s="4"/>
      <c r="Z57" s="3"/>
    </row>
    <row r="58" spans="1:26" x14ac:dyDescent="0.25">
      <c r="A58" s="2">
        <v>44111</v>
      </c>
      <c r="B58" s="3"/>
      <c r="C58" s="3" t="s">
        <v>186</v>
      </c>
      <c r="D58" s="3" t="s">
        <v>1</v>
      </c>
      <c r="E58" s="4" t="s">
        <v>2</v>
      </c>
      <c r="F58" s="3" t="s">
        <v>3</v>
      </c>
      <c r="G58" s="3" t="s">
        <v>130</v>
      </c>
      <c r="H58" s="3" t="s">
        <v>131</v>
      </c>
      <c r="I58" s="3">
        <v>7</v>
      </c>
      <c r="J58" s="3" t="s">
        <v>6</v>
      </c>
      <c r="K58" s="3">
        <v>91100</v>
      </c>
      <c r="L58" s="3" t="s">
        <v>40</v>
      </c>
      <c r="M58" s="4" t="s">
        <v>8</v>
      </c>
      <c r="N58" s="3" t="s">
        <v>9</v>
      </c>
      <c r="O58" s="3">
        <v>28</v>
      </c>
      <c r="P58" s="3">
        <v>0</v>
      </c>
      <c r="Q58" s="3" t="s">
        <v>187</v>
      </c>
      <c r="R58" s="4" t="s">
        <v>188</v>
      </c>
      <c r="S58" s="3" t="s">
        <v>189</v>
      </c>
      <c r="T58" s="4" t="s">
        <v>190</v>
      </c>
      <c r="U58" s="3">
        <v>65092210</v>
      </c>
      <c r="V58" s="2">
        <v>44111</v>
      </c>
      <c r="W58" s="4" t="s">
        <v>190</v>
      </c>
      <c r="X58" s="2">
        <v>44112</v>
      </c>
      <c r="Y58" s="4"/>
      <c r="Z58" s="3"/>
    </row>
    <row r="59" spans="1:26" x14ac:dyDescent="0.25">
      <c r="A59" s="2">
        <v>44112</v>
      </c>
      <c r="B59" s="3"/>
      <c r="C59" s="3" t="s">
        <v>186</v>
      </c>
      <c r="D59" s="3" t="s">
        <v>15</v>
      </c>
      <c r="E59" s="4" t="s">
        <v>2</v>
      </c>
      <c r="F59" s="3" t="s">
        <v>3</v>
      </c>
      <c r="G59" s="3" t="s">
        <v>14</v>
      </c>
      <c r="H59" s="3" t="s">
        <v>16</v>
      </c>
      <c r="I59" s="3">
        <v>300</v>
      </c>
      <c r="J59" s="3" t="s">
        <v>17</v>
      </c>
      <c r="K59" s="3">
        <v>1130</v>
      </c>
      <c r="L59" s="3" t="s">
        <v>18</v>
      </c>
      <c r="M59" s="4" t="s">
        <v>8</v>
      </c>
      <c r="N59" s="3" t="s">
        <v>9</v>
      </c>
      <c r="O59" s="3">
        <v>0</v>
      </c>
      <c r="P59" s="3">
        <v>28</v>
      </c>
      <c r="Q59" s="3" t="s">
        <v>187</v>
      </c>
      <c r="R59" s="4" t="s">
        <v>188</v>
      </c>
      <c r="S59" s="3" t="s">
        <v>189</v>
      </c>
      <c r="T59" s="4" t="s">
        <v>190</v>
      </c>
      <c r="U59" s="3">
        <v>65092210</v>
      </c>
      <c r="V59" s="2">
        <v>44111</v>
      </c>
      <c r="W59" s="4" t="s">
        <v>190</v>
      </c>
      <c r="X59" s="2">
        <v>44112</v>
      </c>
      <c r="Y59" s="4"/>
      <c r="Z59" s="3"/>
    </row>
    <row r="60" spans="1:26" x14ac:dyDescent="0.25">
      <c r="A60" s="2">
        <v>44117</v>
      </c>
      <c r="B60" s="3"/>
      <c r="C60" s="3" t="s">
        <v>191</v>
      </c>
      <c r="D60" s="3" t="s">
        <v>1</v>
      </c>
      <c r="E60" s="4" t="s">
        <v>2</v>
      </c>
      <c r="F60" s="3" t="s">
        <v>3</v>
      </c>
      <c r="G60" s="3" t="s">
        <v>30</v>
      </c>
      <c r="H60" s="3" t="s">
        <v>31</v>
      </c>
      <c r="I60" s="3">
        <v>3</v>
      </c>
      <c r="J60" s="3" t="s">
        <v>6</v>
      </c>
      <c r="K60" s="3">
        <v>10400</v>
      </c>
      <c r="L60" s="3" t="s">
        <v>32</v>
      </c>
      <c r="M60" s="4" t="s">
        <v>8</v>
      </c>
      <c r="N60" s="3" t="s">
        <v>9</v>
      </c>
      <c r="O60" s="3">
        <v>12</v>
      </c>
      <c r="P60" s="3">
        <v>8</v>
      </c>
      <c r="Q60" s="3" t="s">
        <v>192</v>
      </c>
      <c r="R60" s="4" t="s">
        <v>193</v>
      </c>
      <c r="S60" s="3" t="s">
        <v>194</v>
      </c>
      <c r="T60" s="4" t="s">
        <v>195</v>
      </c>
      <c r="U60" s="3">
        <v>59788871</v>
      </c>
      <c r="V60" s="2">
        <v>44117</v>
      </c>
      <c r="W60" s="4" t="s">
        <v>196</v>
      </c>
      <c r="X60" s="2">
        <v>44118</v>
      </c>
      <c r="Y60" s="4"/>
      <c r="Z60" s="3"/>
    </row>
    <row r="61" spans="1:26" x14ac:dyDescent="0.25">
      <c r="A61" s="2">
        <v>44118</v>
      </c>
      <c r="B61" s="3"/>
      <c r="C61" s="3" t="s">
        <v>191</v>
      </c>
      <c r="D61" s="3" t="s">
        <v>15</v>
      </c>
      <c r="E61" s="4" t="s">
        <v>2</v>
      </c>
      <c r="F61" s="3" t="s">
        <v>3</v>
      </c>
      <c r="G61" s="3" t="s">
        <v>14</v>
      </c>
      <c r="H61" s="3" t="s">
        <v>16</v>
      </c>
      <c r="I61" s="3">
        <v>300</v>
      </c>
      <c r="J61" s="3" t="s">
        <v>17</v>
      </c>
      <c r="K61" s="3">
        <v>1130</v>
      </c>
      <c r="L61" s="3" t="s">
        <v>18</v>
      </c>
      <c r="M61" s="4" t="s">
        <v>8</v>
      </c>
      <c r="N61" s="3" t="s">
        <v>9</v>
      </c>
      <c r="O61" s="3">
        <v>0</v>
      </c>
      <c r="P61" s="3">
        <v>12</v>
      </c>
      <c r="Q61" s="3" t="s">
        <v>192</v>
      </c>
      <c r="R61" s="4" t="s">
        <v>193</v>
      </c>
      <c r="S61" s="3" t="s">
        <v>194</v>
      </c>
      <c r="T61" s="4" t="s">
        <v>195</v>
      </c>
      <c r="U61" s="3">
        <v>59788871</v>
      </c>
      <c r="V61" s="2">
        <v>44117</v>
      </c>
      <c r="W61" s="4" t="s">
        <v>196</v>
      </c>
      <c r="X61" s="2">
        <v>44118</v>
      </c>
      <c r="Y61" s="4"/>
      <c r="Z61" s="3"/>
    </row>
    <row r="62" spans="1:26" x14ac:dyDescent="0.25">
      <c r="A62" s="2">
        <v>44151</v>
      </c>
      <c r="B62" s="3"/>
      <c r="C62" s="3" t="s">
        <v>197</v>
      </c>
      <c r="D62" s="3" t="s">
        <v>1</v>
      </c>
      <c r="E62" s="4" t="s">
        <v>2</v>
      </c>
      <c r="F62" s="3" t="s">
        <v>3</v>
      </c>
      <c r="G62" s="3" t="s">
        <v>14</v>
      </c>
      <c r="H62" s="3" t="s">
        <v>16</v>
      </c>
      <c r="I62" s="3">
        <v>300</v>
      </c>
      <c r="J62" s="3" t="s">
        <v>17</v>
      </c>
      <c r="K62" s="3">
        <v>1130</v>
      </c>
      <c r="L62" s="3" t="s">
        <v>18</v>
      </c>
      <c r="M62" s="4" t="s">
        <v>8</v>
      </c>
      <c r="N62" s="3" t="s">
        <v>9</v>
      </c>
      <c r="O62" s="3">
        <v>5</v>
      </c>
      <c r="P62" s="3">
        <v>0</v>
      </c>
      <c r="Q62" s="3" t="s">
        <v>198</v>
      </c>
      <c r="R62" s="4" t="s">
        <v>199</v>
      </c>
      <c r="S62" s="3" t="s">
        <v>200</v>
      </c>
      <c r="T62" s="4"/>
      <c r="U62" s="3">
        <v>65092580</v>
      </c>
      <c r="V62" s="2">
        <v>44151</v>
      </c>
      <c r="W62" s="4"/>
      <c r="X62" s="2">
        <v>44152</v>
      </c>
      <c r="Y62" s="4"/>
      <c r="Z62" s="3"/>
    </row>
    <row r="63" spans="1:26" x14ac:dyDescent="0.25">
      <c r="A63" s="2">
        <v>44152</v>
      </c>
      <c r="B63" s="3"/>
      <c r="C63" s="3" t="s">
        <v>197</v>
      </c>
      <c r="D63" s="3" t="s">
        <v>15</v>
      </c>
      <c r="E63" s="4" t="s">
        <v>2</v>
      </c>
      <c r="F63" s="3" t="s">
        <v>3</v>
      </c>
      <c r="G63" s="3" t="s">
        <v>201</v>
      </c>
      <c r="H63" s="3" t="s">
        <v>202</v>
      </c>
      <c r="I63" s="3"/>
      <c r="J63" s="3" t="s">
        <v>6</v>
      </c>
      <c r="K63" s="3">
        <v>2100</v>
      </c>
      <c r="L63" s="3" t="s">
        <v>203</v>
      </c>
      <c r="M63" s="4" t="s">
        <v>8</v>
      </c>
      <c r="N63" s="3" t="s">
        <v>9</v>
      </c>
      <c r="O63" s="3">
        <v>5</v>
      </c>
      <c r="P63" s="3">
        <v>5</v>
      </c>
      <c r="Q63" s="3" t="s">
        <v>204</v>
      </c>
      <c r="R63" s="4" t="s">
        <v>145</v>
      </c>
      <c r="S63" s="3" t="s">
        <v>146</v>
      </c>
      <c r="T63" s="4"/>
      <c r="U63" s="3">
        <v>65092580</v>
      </c>
      <c r="V63" s="2">
        <v>44151</v>
      </c>
      <c r="W63" s="4"/>
      <c r="X63" s="2">
        <v>44152</v>
      </c>
      <c r="Y63" s="4"/>
      <c r="Z63" s="3"/>
    </row>
    <row r="64" spans="1:26" x14ac:dyDescent="0.25">
      <c r="A64" s="2">
        <v>44155</v>
      </c>
      <c r="B64" s="3"/>
      <c r="C64" s="3" t="s">
        <v>205</v>
      </c>
      <c r="D64" s="3" t="s">
        <v>1</v>
      </c>
      <c r="E64" s="4" t="s">
        <v>2</v>
      </c>
      <c r="F64" s="3" t="s">
        <v>3</v>
      </c>
      <c r="G64" s="3" t="s">
        <v>130</v>
      </c>
      <c r="H64" s="3" t="s">
        <v>131</v>
      </c>
      <c r="I64" s="3">
        <v>7</v>
      </c>
      <c r="J64" s="3" t="s">
        <v>6</v>
      </c>
      <c r="K64" s="3">
        <v>91100</v>
      </c>
      <c r="L64" s="3" t="s">
        <v>40</v>
      </c>
      <c r="M64" s="4" t="s">
        <v>8</v>
      </c>
      <c r="N64" s="3" t="s">
        <v>9</v>
      </c>
      <c r="O64" s="3">
        <v>28</v>
      </c>
      <c r="P64" s="3">
        <v>0</v>
      </c>
      <c r="Q64" s="3" t="s">
        <v>206</v>
      </c>
      <c r="R64" s="4" t="s">
        <v>207</v>
      </c>
      <c r="S64" s="3" t="s">
        <v>208</v>
      </c>
      <c r="T64" s="4" t="s">
        <v>209</v>
      </c>
      <c r="U64" s="3">
        <v>59782334</v>
      </c>
      <c r="V64" s="2">
        <v>44155</v>
      </c>
      <c r="W64" s="4" t="s">
        <v>209</v>
      </c>
      <c r="X64" s="2">
        <v>44158</v>
      </c>
      <c r="Y64" s="4"/>
      <c r="Z64" s="3"/>
    </row>
    <row r="65" spans="1:26" x14ac:dyDescent="0.25">
      <c r="A65" s="2">
        <v>44158</v>
      </c>
      <c r="B65" s="3"/>
      <c r="C65" s="3" t="s">
        <v>205</v>
      </c>
      <c r="D65" s="3" t="s">
        <v>15</v>
      </c>
      <c r="E65" s="4" t="s">
        <v>2</v>
      </c>
      <c r="F65" s="3" t="s">
        <v>3</v>
      </c>
      <c r="G65" s="3" t="s">
        <v>14</v>
      </c>
      <c r="H65" s="3" t="s">
        <v>16</v>
      </c>
      <c r="I65" s="3">
        <v>300</v>
      </c>
      <c r="J65" s="3" t="s">
        <v>17</v>
      </c>
      <c r="K65" s="3">
        <v>1130</v>
      </c>
      <c r="L65" s="3" t="s">
        <v>18</v>
      </c>
      <c r="M65" s="4" t="s">
        <v>8</v>
      </c>
      <c r="N65" s="3" t="s">
        <v>9</v>
      </c>
      <c r="O65" s="3">
        <v>28</v>
      </c>
      <c r="P65" s="3">
        <v>28</v>
      </c>
      <c r="Q65" s="3" t="s">
        <v>206</v>
      </c>
      <c r="R65" s="4" t="s">
        <v>207</v>
      </c>
      <c r="S65" s="3" t="s">
        <v>208</v>
      </c>
      <c r="T65" s="4" t="s">
        <v>209</v>
      </c>
      <c r="U65" s="3">
        <v>59782334</v>
      </c>
      <c r="V65" s="2">
        <v>44155</v>
      </c>
      <c r="W65" s="4" t="s">
        <v>209</v>
      </c>
      <c r="X65" s="2">
        <v>44158</v>
      </c>
      <c r="Y65" s="4"/>
      <c r="Z65" s="3"/>
    </row>
    <row r="66" spans="1:26" x14ac:dyDescent="0.25">
      <c r="A66" s="2">
        <v>44162</v>
      </c>
      <c r="B66" s="3"/>
      <c r="C66" s="3" t="s">
        <v>210</v>
      </c>
      <c r="D66" s="3" t="s">
        <v>1</v>
      </c>
      <c r="E66" s="4" t="s">
        <v>2</v>
      </c>
      <c r="F66" s="3" t="s">
        <v>3</v>
      </c>
      <c r="G66" s="3" t="s">
        <v>14</v>
      </c>
      <c r="H66" s="3" t="s">
        <v>16</v>
      </c>
      <c r="I66" s="3">
        <v>300</v>
      </c>
      <c r="J66" s="3" t="s">
        <v>17</v>
      </c>
      <c r="K66" s="3">
        <v>1130</v>
      </c>
      <c r="L66" s="3" t="s">
        <v>18</v>
      </c>
      <c r="M66" s="4" t="s">
        <v>8</v>
      </c>
      <c r="N66" s="3" t="s">
        <v>9</v>
      </c>
      <c r="O66" s="3">
        <v>1</v>
      </c>
      <c r="P66" s="3">
        <v>1</v>
      </c>
      <c r="Q66" s="3" t="s">
        <v>211</v>
      </c>
      <c r="R66" s="4" t="s">
        <v>212</v>
      </c>
      <c r="S66" s="3" t="s">
        <v>213</v>
      </c>
      <c r="T66" s="4" t="s">
        <v>214</v>
      </c>
      <c r="U66" s="3">
        <v>65095048</v>
      </c>
      <c r="V66" s="2">
        <v>44162</v>
      </c>
      <c r="W66" s="4"/>
      <c r="X66" s="2">
        <v>44165</v>
      </c>
      <c r="Y66" s="4" t="s">
        <v>215</v>
      </c>
      <c r="Z66" s="3"/>
    </row>
    <row r="67" spans="1:26" x14ac:dyDescent="0.25">
      <c r="A67" s="2">
        <v>44165</v>
      </c>
      <c r="B67" s="3"/>
      <c r="C67" s="3" t="s">
        <v>210</v>
      </c>
      <c r="D67" s="3" t="s">
        <v>15</v>
      </c>
      <c r="E67" s="4" t="s">
        <v>2</v>
      </c>
      <c r="F67" s="3" t="s">
        <v>3</v>
      </c>
      <c r="G67" s="3" t="s">
        <v>24</v>
      </c>
      <c r="H67" s="3" t="s">
        <v>25</v>
      </c>
      <c r="I67" s="3">
        <v>1</v>
      </c>
      <c r="J67" s="3" t="s">
        <v>6</v>
      </c>
      <c r="K67" s="3">
        <v>94310</v>
      </c>
      <c r="L67" s="3" t="s">
        <v>26</v>
      </c>
      <c r="M67" s="4" t="s">
        <v>8</v>
      </c>
      <c r="N67" s="3" t="s">
        <v>9</v>
      </c>
      <c r="O67" s="3">
        <v>1</v>
      </c>
      <c r="P67" s="3">
        <v>1</v>
      </c>
      <c r="Q67" s="3" t="s">
        <v>106</v>
      </c>
      <c r="R67" s="4" t="s">
        <v>216</v>
      </c>
      <c r="S67" s="3" t="s">
        <v>217</v>
      </c>
      <c r="T67" s="4" t="s">
        <v>214</v>
      </c>
      <c r="U67" s="3">
        <v>65095048</v>
      </c>
      <c r="V67" s="2">
        <v>44162</v>
      </c>
      <c r="W67" s="4"/>
      <c r="X67" s="2">
        <v>44165</v>
      </c>
      <c r="Y67" s="4" t="s">
        <v>215</v>
      </c>
      <c r="Z67" s="3"/>
    </row>
    <row r="68" spans="1:26" x14ac:dyDescent="0.25">
      <c r="A68" s="2">
        <v>44200</v>
      </c>
      <c r="B68" s="3"/>
      <c r="C68" s="3" t="s">
        <v>218</v>
      </c>
      <c r="D68" s="3" t="s">
        <v>1</v>
      </c>
      <c r="E68" s="4" t="s">
        <v>2</v>
      </c>
      <c r="F68" s="3" t="s">
        <v>3</v>
      </c>
      <c r="G68" s="3" t="s">
        <v>130</v>
      </c>
      <c r="H68" s="3" t="s">
        <v>131</v>
      </c>
      <c r="I68" s="3">
        <v>7</v>
      </c>
      <c r="J68" s="3" t="s">
        <v>6</v>
      </c>
      <c r="K68" s="3">
        <v>91100</v>
      </c>
      <c r="L68" s="3" t="s">
        <v>40</v>
      </c>
      <c r="M68" s="4" t="s">
        <v>8</v>
      </c>
      <c r="N68" s="3" t="s">
        <v>9</v>
      </c>
      <c r="O68" s="3">
        <v>0</v>
      </c>
      <c r="P68" s="3">
        <v>0</v>
      </c>
      <c r="Q68" s="3" t="s">
        <v>137</v>
      </c>
      <c r="R68" s="4" t="s">
        <v>219</v>
      </c>
      <c r="S68" s="3" t="s">
        <v>220</v>
      </c>
      <c r="T68" s="4" t="s">
        <v>221</v>
      </c>
      <c r="U68" s="3">
        <v>59782736</v>
      </c>
      <c r="V68" s="2">
        <v>44200</v>
      </c>
      <c r="W68" s="4" t="s">
        <v>221</v>
      </c>
      <c r="X68" s="2">
        <v>44201</v>
      </c>
      <c r="Y68" s="4" t="s">
        <v>221</v>
      </c>
      <c r="Z68" s="3"/>
    </row>
    <row r="69" spans="1:26" x14ac:dyDescent="0.25">
      <c r="A69" s="2">
        <v>44201</v>
      </c>
      <c r="B69" s="3"/>
      <c r="C69" s="3" t="s">
        <v>218</v>
      </c>
      <c r="D69" s="3" t="s">
        <v>15</v>
      </c>
      <c r="E69" s="4" t="s">
        <v>2</v>
      </c>
      <c r="F69" s="3" t="s">
        <v>3</v>
      </c>
      <c r="G69" s="3" t="s">
        <v>14</v>
      </c>
      <c r="H69" s="3" t="s">
        <v>16</v>
      </c>
      <c r="I69" s="3">
        <v>300</v>
      </c>
      <c r="J69" s="3" t="s">
        <v>17</v>
      </c>
      <c r="K69" s="3">
        <v>1130</v>
      </c>
      <c r="L69" s="3" t="s">
        <v>18</v>
      </c>
      <c r="M69" s="4" t="s">
        <v>8</v>
      </c>
      <c r="N69" s="3" t="s">
        <v>9</v>
      </c>
      <c r="O69" s="3">
        <v>0</v>
      </c>
      <c r="P69" s="3">
        <v>0</v>
      </c>
      <c r="Q69" s="3" t="s">
        <v>137</v>
      </c>
      <c r="R69" s="4" t="s">
        <v>219</v>
      </c>
      <c r="S69" s="3" t="s">
        <v>220</v>
      </c>
      <c r="T69" s="4" t="s">
        <v>221</v>
      </c>
      <c r="U69" s="3">
        <v>59782736</v>
      </c>
      <c r="V69" s="2">
        <v>44200</v>
      </c>
      <c r="W69" s="4" t="s">
        <v>221</v>
      </c>
      <c r="X69" s="2">
        <v>44201</v>
      </c>
      <c r="Y69" s="4" t="s">
        <v>221</v>
      </c>
      <c r="Z69" s="3"/>
    </row>
    <row r="70" spans="1:26" x14ac:dyDescent="0.25">
      <c r="A70" s="2">
        <v>44211</v>
      </c>
      <c r="B70" s="3"/>
      <c r="C70" s="3" t="s">
        <v>222</v>
      </c>
      <c r="D70" s="3" t="s">
        <v>1</v>
      </c>
      <c r="E70" s="4" t="s">
        <v>2</v>
      </c>
      <c r="F70" s="3" t="s">
        <v>3</v>
      </c>
      <c r="G70" s="3" t="s">
        <v>130</v>
      </c>
      <c r="H70" s="3" t="s">
        <v>131</v>
      </c>
      <c r="I70" s="3">
        <v>7</v>
      </c>
      <c r="J70" s="3" t="s">
        <v>6</v>
      </c>
      <c r="K70" s="3">
        <v>91100</v>
      </c>
      <c r="L70" s="3" t="s">
        <v>40</v>
      </c>
      <c r="M70" s="4" t="s">
        <v>8</v>
      </c>
      <c r="N70" s="3" t="s">
        <v>9</v>
      </c>
      <c r="O70" s="3">
        <v>28</v>
      </c>
      <c r="P70" s="3">
        <v>0</v>
      </c>
      <c r="Q70" s="3" t="s">
        <v>223</v>
      </c>
      <c r="R70" s="4" t="s">
        <v>212</v>
      </c>
      <c r="S70" s="3" t="s">
        <v>213</v>
      </c>
      <c r="T70" s="4" t="s">
        <v>224</v>
      </c>
      <c r="U70" s="3">
        <v>65095512</v>
      </c>
      <c r="V70" s="2">
        <v>44211</v>
      </c>
      <c r="W70" s="4" t="s">
        <v>224</v>
      </c>
      <c r="X70" s="2">
        <v>44214</v>
      </c>
      <c r="Y70" s="4"/>
      <c r="Z70" s="3"/>
    </row>
    <row r="71" spans="1:26" x14ac:dyDescent="0.25">
      <c r="A71" s="2">
        <v>44214</v>
      </c>
      <c r="B71" s="3"/>
      <c r="C71" s="3" t="s">
        <v>225</v>
      </c>
      <c r="D71" s="3" t="s">
        <v>15</v>
      </c>
      <c r="E71" s="4" t="s">
        <v>2</v>
      </c>
      <c r="F71" s="3" t="s">
        <v>3</v>
      </c>
      <c r="G71" s="3" t="s">
        <v>24</v>
      </c>
      <c r="H71" s="3" t="s">
        <v>25</v>
      </c>
      <c r="I71" s="3">
        <v>1</v>
      </c>
      <c r="J71" s="3" t="s">
        <v>6</v>
      </c>
      <c r="K71" s="3">
        <v>94310</v>
      </c>
      <c r="L71" s="3" t="s">
        <v>26</v>
      </c>
      <c r="M71" s="4" t="s">
        <v>8</v>
      </c>
      <c r="N71" s="3" t="s">
        <v>9</v>
      </c>
      <c r="O71" s="3">
        <v>0</v>
      </c>
      <c r="P71" s="3">
        <v>1</v>
      </c>
      <c r="Q71" s="3" t="s">
        <v>226</v>
      </c>
      <c r="R71" s="4" t="s">
        <v>227</v>
      </c>
      <c r="S71" s="3" t="s">
        <v>228</v>
      </c>
      <c r="T71" s="4" t="s">
        <v>229</v>
      </c>
      <c r="U71" s="3">
        <v>65095513</v>
      </c>
      <c r="V71" s="2">
        <v>44214</v>
      </c>
      <c r="W71" s="4" t="s">
        <v>230</v>
      </c>
      <c r="X71" s="3"/>
      <c r="Y71" s="4" t="s">
        <v>231</v>
      </c>
      <c r="Z71" s="3"/>
    </row>
    <row r="72" spans="1:26" x14ac:dyDescent="0.25">
      <c r="A72" s="2">
        <v>44214</v>
      </c>
      <c r="B72" s="3"/>
      <c r="C72" s="3" t="s">
        <v>225</v>
      </c>
      <c r="D72" s="3" t="s">
        <v>1</v>
      </c>
      <c r="E72" s="4" t="s">
        <v>2</v>
      </c>
      <c r="F72" s="3" t="s">
        <v>3</v>
      </c>
      <c r="G72" s="3" t="s">
        <v>14</v>
      </c>
      <c r="H72" s="3" t="s">
        <v>16</v>
      </c>
      <c r="I72" s="3">
        <v>300</v>
      </c>
      <c r="J72" s="3" t="s">
        <v>17</v>
      </c>
      <c r="K72" s="3">
        <v>1130</v>
      </c>
      <c r="L72" s="3" t="s">
        <v>18</v>
      </c>
      <c r="M72" s="4" t="s">
        <v>8</v>
      </c>
      <c r="N72" s="3" t="s">
        <v>9</v>
      </c>
      <c r="O72" s="3">
        <v>1</v>
      </c>
      <c r="P72" s="3">
        <v>1</v>
      </c>
      <c r="Q72" s="3" t="s">
        <v>223</v>
      </c>
      <c r="R72" s="4" t="s">
        <v>212</v>
      </c>
      <c r="S72" s="3" t="s">
        <v>213</v>
      </c>
      <c r="T72" s="4" t="s">
        <v>229</v>
      </c>
      <c r="U72" s="3">
        <v>65095513</v>
      </c>
      <c r="V72" s="2">
        <v>44214</v>
      </c>
      <c r="W72" s="4" t="s">
        <v>230</v>
      </c>
      <c r="X72" s="3"/>
      <c r="Y72" s="4" t="s">
        <v>231</v>
      </c>
      <c r="Z72" s="3"/>
    </row>
    <row r="73" spans="1:26" x14ac:dyDescent="0.25">
      <c r="A73" s="2">
        <v>44214</v>
      </c>
      <c r="B73" s="3"/>
      <c r="C73" s="3" t="s">
        <v>222</v>
      </c>
      <c r="D73" s="3" t="s">
        <v>15</v>
      </c>
      <c r="E73" s="4" t="s">
        <v>2</v>
      </c>
      <c r="F73" s="3" t="s">
        <v>3</v>
      </c>
      <c r="G73" s="3" t="s">
        <v>14</v>
      </c>
      <c r="H73" s="3" t="s">
        <v>16</v>
      </c>
      <c r="I73" s="3">
        <v>300</v>
      </c>
      <c r="J73" s="3" t="s">
        <v>17</v>
      </c>
      <c r="K73" s="3">
        <v>1130</v>
      </c>
      <c r="L73" s="3" t="s">
        <v>18</v>
      </c>
      <c r="M73" s="4" t="s">
        <v>8</v>
      </c>
      <c r="N73" s="3" t="s">
        <v>9</v>
      </c>
      <c r="O73" s="3">
        <v>28</v>
      </c>
      <c r="P73" s="3">
        <v>28</v>
      </c>
      <c r="Q73" s="3" t="s">
        <v>223</v>
      </c>
      <c r="R73" s="4" t="s">
        <v>212</v>
      </c>
      <c r="S73" s="3" t="s">
        <v>213</v>
      </c>
      <c r="T73" s="4" t="s">
        <v>224</v>
      </c>
      <c r="U73" s="3">
        <v>65095512</v>
      </c>
      <c r="V73" s="2">
        <v>44211</v>
      </c>
      <c r="W73" s="4" t="s">
        <v>224</v>
      </c>
      <c r="X73" s="2">
        <v>44214</v>
      </c>
      <c r="Y73" s="4"/>
      <c r="Z73" s="3"/>
    </row>
    <row r="74" spans="1:26" x14ac:dyDescent="0.25">
      <c r="A74" s="2">
        <v>44225</v>
      </c>
      <c r="B74" s="3"/>
      <c r="C74" s="3" t="s">
        <v>232</v>
      </c>
      <c r="D74" s="3" t="s">
        <v>1</v>
      </c>
      <c r="E74" s="4" t="s">
        <v>2</v>
      </c>
      <c r="F74" s="3" t="s">
        <v>3</v>
      </c>
      <c r="G74" s="3" t="s">
        <v>14</v>
      </c>
      <c r="H74" s="3" t="s">
        <v>16</v>
      </c>
      <c r="I74" s="3">
        <v>300</v>
      </c>
      <c r="J74" s="3" t="s">
        <v>17</v>
      </c>
      <c r="K74" s="3">
        <v>1130</v>
      </c>
      <c r="L74" s="3" t="s">
        <v>18</v>
      </c>
      <c r="M74" s="4" t="s">
        <v>8</v>
      </c>
      <c r="N74" s="3" t="s">
        <v>9</v>
      </c>
      <c r="O74" s="3">
        <v>8</v>
      </c>
      <c r="P74" s="3">
        <v>0</v>
      </c>
      <c r="Q74" s="3"/>
      <c r="R74" s="4"/>
      <c r="S74" s="3"/>
      <c r="T74" s="4" t="s">
        <v>233</v>
      </c>
      <c r="U74" s="3">
        <v>65090317</v>
      </c>
      <c r="V74" s="2">
        <v>44225</v>
      </c>
      <c r="W74" s="4" t="s">
        <v>234</v>
      </c>
      <c r="X74" s="2">
        <v>44229</v>
      </c>
      <c r="Y74" s="4"/>
      <c r="Z74" s="3"/>
    </row>
    <row r="75" spans="1:26" x14ac:dyDescent="0.25">
      <c r="A75" s="2">
        <v>44229</v>
      </c>
      <c r="B75" s="3"/>
      <c r="C75" s="3" t="s">
        <v>232</v>
      </c>
      <c r="D75" s="3" t="s">
        <v>15</v>
      </c>
      <c r="E75" s="4" t="s">
        <v>2</v>
      </c>
      <c r="F75" s="3" t="s">
        <v>3</v>
      </c>
      <c r="G75" s="3" t="s">
        <v>201</v>
      </c>
      <c r="H75" s="3" t="s">
        <v>202</v>
      </c>
      <c r="I75" s="3"/>
      <c r="J75" s="3" t="s">
        <v>6</v>
      </c>
      <c r="K75" s="3">
        <v>2100</v>
      </c>
      <c r="L75" s="3" t="s">
        <v>203</v>
      </c>
      <c r="M75" s="4" t="s">
        <v>8</v>
      </c>
      <c r="N75" s="3" t="s">
        <v>9</v>
      </c>
      <c r="O75" s="3">
        <v>8</v>
      </c>
      <c r="P75" s="3">
        <v>8</v>
      </c>
      <c r="Q75" s="3"/>
      <c r="R75" s="4"/>
      <c r="S75" s="3"/>
      <c r="T75" s="4" t="s">
        <v>233</v>
      </c>
      <c r="U75" s="3">
        <v>65090317</v>
      </c>
      <c r="V75" s="2">
        <v>44225</v>
      </c>
      <c r="W75" s="4" t="s">
        <v>234</v>
      </c>
      <c r="X75" s="2">
        <v>44229</v>
      </c>
      <c r="Y75" s="4"/>
      <c r="Z75" s="3"/>
    </row>
    <row r="76" spans="1:26" x14ac:dyDescent="0.25">
      <c r="A76" s="2">
        <v>44237</v>
      </c>
      <c r="B76" s="3"/>
      <c r="C76" s="3" t="s">
        <v>235</v>
      </c>
      <c r="D76" s="3" t="s">
        <v>1</v>
      </c>
      <c r="E76" s="4" t="s">
        <v>2</v>
      </c>
      <c r="F76" s="3" t="s">
        <v>3</v>
      </c>
      <c r="G76" s="3" t="s">
        <v>130</v>
      </c>
      <c r="H76" s="3" t="s">
        <v>131</v>
      </c>
      <c r="I76" s="3">
        <v>7</v>
      </c>
      <c r="J76" s="3" t="s">
        <v>6</v>
      </c>
      <c r="K76" s="3">
        <v>91100</v>
      </c>
      <c r="L76" s="3" t="s">
        <v>40</v>
      </c>
      <c r="M76" s="4" t="s">
        <v>8</v>
      </c>
      <c r="N76" s="3" t="s">
        <v>9</v>
      </c>
      <c r="O76" s="3">
        <v>28</v>
      </c>
      <c r="P76" s="3">
        <v>0</v>
      </c>
      <c r="Q76" s="3" t="s">
        <v>236</v>
      </c>
      <c r="R76" s="4" t="s">
        <v>237</v>
      </c>
      <c r="S76" s="3" t="s">
        <v>238</v>
      </c>
      <c r="T76" s="4" t="s">
        <v>239</v>
      </c>
      <c r="U76" s="3">
        <v>65098612</v>
      </c>
      <c r="V76" s="2">
        <v>44237</v>
      </c>
      <c r="W76" s="4" t="s">
        <v>239</v>
      </c>
      <c r="X76" s="2">
        <v>44238</v>
      </c>
      <c r="Y76" s="4" t="s">
        <v>239</v>
      </c>
      <c r="Z76" s="3"/>
    </row>
    <row r="77" spans="1:26" x14ac:dyDescent="0.25">
      <c r="A77" s="2">
        <v>44237</v>
      </c>
      <c r="B77" s="3"/>
      <c r="C77" s="3" t="s">
        <v>240</v>
      </c>
      <c r="D77" s="3" t="s">
        <v>1</v>
      </c>
      <c r="E77" s="4" t="s">
        <v>2</v>
      </c>
      <c r="F77" s="3" t="s">
        <v>3</v>
      </c>
      <c r="G77" s="3" t="s">
        <v>30</v>
      </c>
      <c r="H77" s="3" t="s">
        <v>31</v>
      </c>
      <c r="I77" s="3">
        <v>3</v>
      </c>
      <c r="J77" s="3" t="s">
        <v>6</v>
      </c>
      <c r="K77" s="3">
        <v>10400</v>
      </c>
      <c r="L77" s="3" t="s">
        <v>32</v>
      </c>
      <c r="M77" s="4" t="s">
        <v>8</v>
      </c>
      <c r="N77" s="3" t="s">
        <v>9</v>
      </c>
      <c r="O77" s="3">
        <v>12</v>
      </c>
      <c r="P77" s="3">
        <v>0</v>
      </c>
      <c r="Q77" s="3" t="s">
        <v>241</v>
      </c>
      <c r="R77" s="4" t="s">
        <v>242</v>
      </c>
      <c r="S77" s="3" t="s">
        <v>243</v>
      </c>
      <c r="T77" s="4" t="s">
        <v>244</v>
      </c>
      <c r="U77" s="3">
        <v>65099915</v>
      </c>
      <c r="V77" s="2">
        <v>44237</v>
      </c>
      <c r="W77" s="4" t="s">
        <v>244</v>
      </c>
      <c r="X77" s="2">
        <v>44238</v>
      </c>
      <c r="Y77" s="4" t="s">
        <v>244</v>
      </c>
      <c r="Z77" s="3"/>
    </row>
    <row r="78" spans="1:26" x14ac:dyDescent="0.25">
      <c r="A78" s="2">
        <v>44238</v>
      </c>
      <c r="B78" s="3"/>
      <c r="C78" s="3" t="s">
        <v>235</v>
      </c>
      <c r="D78" s="3" t="s">
        <v>15</v>
      </c>
      <c r="E78" s="4" t="s">
        <v>2</v>
      </c>
      <c r="F78" s="3" t="s">
        <v>3</v>
      </c>
      <c r="G78" s="3" t="s">
        <v>14</v>
      </c>
      <c r="H78" s="3" t="s">
        <v>16</v>
      </c>
      <c r="I78" s="3">
        <v>300</v>
      </c>
      <c r="J78" s="3" t="s">
        <v>17</v>
      </c>
      <c r="K78" s="3">
        <v>1130</v>
      </c>
      <c r="L78" s="3" t="s">
        <v>18</v>
      </c>
      <c r="M78" s="4" t="s">
        <v>8</v>
      </c>
      <c r="N78" s="3" t="s">
        <v>9</v>
      </c>
      <c r="O78" s="3">
        <v>0</v>
      </c>
      <c r="P78" s="3">
        <v>28</v>
      </c>
      <c r="Q78" s="3" t="s">
        <v>236</v>
      </c>
      <c r="R78" s="4" t="s">
        <v>237</v>
      </c>
      <c r="S78" s="3" t="s">
        <v>238</v>
      </c>
      <c r="T78" s="4" t="s">
        <v>239</v>
      </c>
      <c r="U78" s="3">
        <v>65098612</v>
      </c>
      <c r="V78" s="2">
        <v>44237</v>
      </c>
      <c r="W78" s="4" t="s">
        <v>239</v>
      </c>
      <c r="X78" s="2">
        <v>44238</v>
      </c>
      <c r="Y78" s="4" t="s">
        <v>239</v>
      </c>
      <c r="Z78" s="3"/>
    </row>
    <row r="79" spans="1:26" x14ac:dyDescent="0.25">
      <c r="A79" s="2">
        <v>44238</v>
      </c>
      <c r="B79" s="3"/>
      <c r="C79" s="3" t="s">
        <v>240</v>
      </c>
      <c r="D79" s="3" t="s">
        <v>15</v>
      </c>
      <c r="E79" s="4" t="s">
        <v>2</v>
      </c>
      <c r="F79" s="3" t="s">
        <v>3</v>
      </c>
      <c r="G79" s="3" t="s">
        <v>14</v>
      </c>
      <c r="H79" s="3" t="s">
        <v>16</v>
      </c>
      <c r="I79" s="3">
        <v>300</v>
      </c>
      <c r="J79" s="3" t="s">
        <v>17</v>
      </c>
      <c r="K79" s="3">
        <v>1130</v>
      </c>
      <c r="L79" s="3" t="s">
        <v>18</v>
      </c>
      <c r="M79" s="4" t="s">
        <v>8</v>
      </c>
      <c r="N79" s="3" t="s">
        <v>9</v>
      </c>
      <c r="O79" s="3">
        <v>0</v>
      </c>
      <c r="P79" s="3">
        <v>12</v>
      </c>
      <c r="Q79" s="3" t="s">
        <v>241</v>
      </c>
      <c r="R79" s="4" t="s">
        <v>242</v>
      </c>
      <c r="S79" s="3" t="s">
        <v>243</v>
      </c>
      <c r="T79" s="4" t="s">
        <v>244</v>
      </c>
      <c r="U79" s="3">
        <v>65099915</v>
      </c>
      <c r="V79" s="2">
        <v>44237</v>
      </c>
      <c r="W79" s="4" t="s">
        <v>244</v>
      </c>
      <c r="X79" s="2">
        <v>44238</v>
      </c>
      <c r="Y79" s="4" t="s">
        <v>244</v>
      </c>
      <c r="Z79" s="3"/>
    </row>
    <row r="80" spans="1:26" x14ac:dyDescent="0.25">
      <c r="A80" s="2">
        <v>44279</v>
      </c>
      <c r="B80" s="3"/>
      <c r="C80" s="3" t="s">
        <v>245</v>
      </c>
      <c r="D80" s="3" t="s">
        <v>1</v>
      </c>
      <c r="E80" s="4" t="s">
        <v>2</v>
      </c>
      <c r="F80" s="3" t="s">
        <v>3</v>
      </c>
      <c r="G80" s="3" t="s">
        <v>130</v>
      </c>
      <c r="H80" s="3" t="s">
        <v>131</v>
      </c>
      <c r="I80" s="3">
        <v>7</v>
      </c>
      <c r="J80" s="3" t="s">
        <v>6</v>
      </c>
      <c r="K80" s="3">
        <v>91100</v>
      </c>
      <c r="L80" s="3" t="s">
        <v>40</v>
      </c>
      <c r="M80" s="4" t="s">
        <v>8</v>
      </c>
      <c r="N80" s="3" t="s">
        <v>9</v>
      </c>
      <c r="O80" s="3">
        <v>28</v>
      </c>
      <c r="P80" s="3">
        <v>0</v>
      </c>
      <c r="Q80" s="3" t="s">
        <v>246</v>
      </c>
      <c r="R80" s="4" t="s">
        <v>247</v>
      </c>
      <c r="S80" s="3" t="s">
        <v>248</v>
      </c>
      <c r="T80" s="4" t="s">
        <v>249</v>
      </c>
      <c r="U80" s="3">
        <v>65102486</v>
      </c>
      <c r="V80" s="2">
        <v>44279</v>
      </c>
      <c r="W80" s="4" t="s">
        <v>250</v>
      </c>
      <c r="X80" s="2">
        <v>44280</v>
      </c>
      <c r="Y80" s="4" t="s">
        <v>249</v>
      </c>
      <c r="Z80" s="3"/>
    </row>
    <row r="81" spans="1:26" x14ac:dyDescent="0.25">
      <c r="A81" s="2">
        <v>44280</v>
      </c>
      <c r="B81" s="3"/>
      <c r="C81" s="3" t="s">
        <v>245</v>
      </c>
      <c r="D81" s="3" t="s">
        <v>15</v>
      </c>
      <c r="E81" s="4" t="s">
        <v>2</v>
      </c>
      <c r="F81" s="3" t="s">
        <v>3</v>
      </c>
      <c r="G81" s="3" t="s">
        <v>14</v>
      </c>
      <c r="H81" s="3" t="s">
        <v>16</v>
      </c>
      <c r="I81" s="3">
        <v>300</v>
      </c>
      <c r="J81" s="3" t="s">
        <v>17</v>
      </c>
      <c r="K81" s="3">
        <v>1130</v>
      </c>
      <c r="L81" s="3" t="s">
        <v>18</v>
      </c>
      <c r="M81" s="4" t="s">
        <v>8</v>
      </c>
      <c r="N81" s="3" t="s">
        <v>9</v>
      </c>
      <c r="O81" s="3">
        <v>0</v>
      </c>
      <c r="P81" s="3">
        <v>28</v>
      </c>
      <c r="Q81" s="3" t="s">
        <v>246</v>
      </c>
      <c r="R81" s="4" t="s">
        <v>247</v>
      </c>
      <c r="S81" s="3" t="s">
        <v>248</v>
      </c>
      <c r="T81" s="4" t="s">
        <v>249</v>
      </c>
      <c r="U81" s="3">
        <v>65102486</v>
      </c>
      <c r="V81" s="2">
        <v>44279</v>
      </c>
      <c r="W81" s="4" t="s">
        <v>250</v>
      </c>
      <c r="X81" s="2">
        <v>44280</v>
      </c>
      <c r="Y81" s="4" t="s">
        <v>249</v>
      </c>
      <c r="Z81" s="3"/>
    </row>
    <row r="82" spans="1:26" x14ac:dyDescent="0.25">
      <c r="A82" s="2">
        <v>44302</v>
      </c>
      <c r="B82" s="3"/>
      <c r="C82" s="3" t="s">
        <v>251</v>
      </c>
      <c r="D82" s="3" t="s">
        <v>1</v>
      </c>
      <c r="E82" s="4" t="s">
        <v>2</v>
      </c>
      <c r="F82" s="3" t="s">
        <v>3</v>
      </c>
      <c r="G82" s="3" t="s">
        <v>130</v>
      </c>
      <c r="H82" s="3" t="s">
        <v>131</v>
      </c>
      <c r="I82" s="3">
        <v>7</v>
      </c>
      <c r="J82" s="3" t="s">
        <v>6</v>
      </c>
      <c r="K82" s="3">
        <v>91100</v>
      </c>
      <c r="L82" s="3" t="s">
        <v>40</v>
      </c>
      <c r="M82" s="4" t="s">
        <v>8</v>
      </c>
      <c r="N82" s="3" t="s">
        <v>9</v>
      </c>
      <c r="O82" s="3">
        <v>19</v>
      </c>
      <c r="P82" s="3">
        <v>0</v>
      </c>
      <c r="Q82" s="3" t="s">
        <v>252</v>
      </c>
      <c r="R82" s="4" t="s">
        <v>86</v>
      </c>
      <c r="S82" s="3" t="s">
        <v>87</v>
      </c>
      <c r="T82" s="4" t="s">
        <v>253</v>
      </c>
      <c r="U82" s="3">
        <v>65101306</v>
      </c>
      <c r="V82" s="2">
        <v>44302</v>
      </c>
      <c r="W82" s="4" t="s">
        <v>253</v>
      </c>
      <c r="X82" s="2">
        <v>44305</v>
      </c>
      <c r="Y82" s="4" t="s">
        <v>253</v>
      </c>
      <c r="Z82" s="3"/>
    </row>
    <row r="83" spans="1:26" x14ac:dyDescent="0.25">
      <c r="A83" s="2">
        <v>44305</v>
      </c>
      <c r="B83" s="3"/>
      <c r="C83" s="3" t="s">
        <v>251</v>
      </c>
      <c r="D83" s="3" t="s">
        <v>15</v>
      </c>
      <c r="E83" s="4" t="s">
        <v>2</v>
      </c>
      <c r="F83" s="3" t="s">
        <v>3</v>
      </c>
      <c r="G83" s="3" t="s">
        <v>14</v>
      </c>
      <c r="H83" s="3" t="s">
        <v>16</v>
      </c>
      <c r="I83" s="3">
        <v>300</v>
      </c>
      <c r="J83" s="3" t="s">
        <v>17</v>
      </c>
      <c r="K83" s="3">
        <v>1130</v>
      </c>
      <c r="L83" s="3" t="s">
        <v>18</v>
      </c>
      <c r="M83" s="4" t="s">
        <v>8</v>
      </c>
      <c r="N83" s="3" t="s">
        <v>9</v>
      </c>
      <c r="O83" s="3">
        <v>0</v>
      </c>
      <c r="P83" s="3">
        <v>19</v>
      </c>
      <c r="Q83" s="3" t="s">
        <v>252</v>
      </c>
      <c r="R83" s="4" t="s">
        <v>86</v>
      </c>
      <c r="S83" s="3" t="s">
        <v>87</v>
      </c>
      <c r="T83" s="4" t="s">
        <v>253</v>
      </c>
      <c r="U83" s="3">
        <v>65101306</v>
      </c>
      <c r="V83" s="2">
        <v>44302</v>
      </c>
      <c r="W83" s="4" t="s">
        <v>253</v>
      </c>
      <c r="X83" s="2">
        <v>44305</v>
      </c>
      <c r="Y83" s="4" t="s">
        <v>253</v>
      </c>
      <c r="Z83" s="3"/>
    </row>
    <row r="84" spans="1:26" x14ac:dyDescent="0.25">
      <c r="A84" s="2">
        <v>44308</v>
      </c>
      <c r="B84" s="3"/>
      <c r="C84" s="3" t="s">
        <v>254</v>
      </c>
      <c r="D84" s="3" t="s">
        <v>1</v>
      </c>
      <c r="E84" s="4" t="s">
        <v>2</v>
      </c>
      <c r="F84" s="3" t="s">
        <v>3</v>
      </c>
      <c r="G84" s="3" t="s">
        <v>30</v>
      </c>
      <c r="H84" s="3" t="s">
        <v>31</v>
      </c>
      <c r="I84" s="3">
        <v>3</v>
      </c>
      <c r="J84" s="3" t="s">
        <v>6</v>
      </c>
      <c r="K84" s="3">
        <v>10400</v>
      </c>
      <c r="L84" s="3" t="s">
        <v>32</v>
      </c>
      <c r="M84" s="4" t="s">
        <v>8</v>
      </c>
      <c r="N84" s="3" t="s">
        <v>9</v>
      </c>
      <c r="O84" s="3">
        <v>12</v>
      </c>
      <c r="P84" s="3">
        <v>12</v>
      </c>
      <c r="Q84" s="3" t="s">
        <v>192</v>
      </c>
      <c r="R84" s="4" t="s">
        <v>123</v>
      </c>
      <c r="S84" s="3" t="s">
        <v>124</v>
      </c>
      <c r="T84" s="4" t="s">
        <v>255</v>
      </c>
      <c r="U84" s="3">
        <v>65094175</v>
      </c>
      <c r="V84" s="2">
        <v>44308</v>
      </c>
      <c r="W84" s="4" t="s">
        <v>14</v>
      </c>
      <c r="X84" s="2">
        <v>44309</v>
      </c>
      <c r="Y84" s="4"/>
      <c r="Z84" s="3"/>
    </row>
    <row r="85" spans="1:26" x14ac:dyDescent="0.25">
      <c r="A85" s="2">
        <v>44308</v>
      </c>
      <c r="B85" s="3"/>
      <c r="C85" s="3" t="s">
        <v>256</v>
      </c>
      <c r="D85" s="3" t="s">
        <v>1</v>
      </c>
      <c r="E85" s="4" t="s">
        <v>2</v>
      </c>
      <c r="F85" s="3" t="s">
        <v>3</v>
      </c>
      <c r="G85" s="3" t="s">
        <v>14</v>
      </c>
      <c r="H85" s="3" t="s">
        <v>16</v>
      </c>
      <c r="I85" s="3">
        <v>300</v>
      </c>
      <c r="J85" s="3" t="s">
        <v>17</v>
      </c>
      <c r="K85" s="3">
        <v>1130</v>
      </c>
      <c r="L85" s="3" t="s">
        <v>18</v>
      </c>
      <c r="M85" s="4" t="s">
        <v>8</v>
      </c>
      <c r="N85" s="3" t="s">
        <v>9</v>
      </c>
      <c r="O85" s="3">
        <v>8</v>
      </c>
      <c r="P85" s="3">
        <v>8</v>
      </c>
      <c r="Q85" s="3" t="s">
        <v>187</v>
      </c>
      <c r="R85" s="4" t="s">
        <v>257</v>
      </c>
      <c r="S85" s="3" t="s">
        <v>258</v>
      </c>
      <c r="T85" s="4" t="s">
        <v>259</v>
      </c>
      <c r="U85" s="3">
        <v>65101506</v>
      </c>
      <c r="V85" s="2">
        <v>44308</v>
      </c>
      <c r="W85" s="4"/>
      <c r="X85" s="2">
        <v>44309</v>
      </c>
      <c r="Y85" s="4"/>
      <c r="Z85" s="3"/>
    </row>
    <row r="86" spans="1:26" x14ac:dyDescent="0.25">
      <c r="A86" s="2">
        <v>44309</v>
      </c>
      <c r="B86" s="3"/>
      <c r="C86" s="3" t="s">
        <v>256</v>
      </c>
      <c r="D86" s="3" t="s">
        <v>15</v>
      </c>
      <c r="E86" s="4" t="s">
        <v>2</v>
      </c>
      <c r="F86" s="3" t="s">
        <v>3</v>
      </c>
      <c r="G86" s="3" t="s">
        <v>119</v>
      </c>
      <c r="H86" s="3" t="s">
        <v>120</v>
      </c>
      <c r="I86" s="3"/>
      <c r="J86" s="3" t="s">
        <v>6</v>
      </c>
      <c r="K86" s="3">
        <v>2100</v>
      </c>
      <c r="L86" s="3" t="s">
        <v>121</v>
      </c>
      <c r="M86" s="4" t="s">
        <v>8</v>
      </c>
      <c r="N86" s="3" t="s">
        <v>9</v>
      </c>
      <c r="O86" s="3">
        <v>8</v>
      </c>
      <c r="P86" s="3">
        <v>8</v>
      </c>
      <c r="Q86" s="3" t="s">
        <v>260</v>
      </c>
      <c r="R86" s="4" t="s">
        <v>212</v>
      </c>
      <c r="S86" s="3" t="s">
        <v>213</v>
      </c>
      <c r="T86" s="4" t="s">
        <v>259</v>
      </c>
      <c r="U86" s="3">
        <v>65101506</v>
      </c>
      <c r="V86" s="2">
        <v>44308</v>
      </c>
      <c r="W86" s="4"/>
      <c r="X86" s="2">
        <v>44309</v>
      </c>
      <c r="Y86" s="4"/>
      <c r="Z86" s="3"/>
    </row>
    <row r="87" spans="1:26" x14ac:dyDescent="0.25">
      <c r="A87" s="2">
        <v>44309</v>
      </c>
      <c r="B87" s="3"/>
      <c r="C87" s="3" t="s">
        <v>254</v>
      </c>
      <c r="D87" s="3" t="s">
        <v>15</v>
      </c>
      <c r="E87" s="4" t="s">
        <v>2</v>
      </c>
      <c r="F87" s="3" t="s">
        <v>3</v>
      </c>
      <c r="G87" s="3" t="s">
        <v>14</v>
      </c>
      <c r="H87" s="3" t="s">
        <v>16</v>
      </c>
      <c r="I87" s="3">
        <v>300</v>
      </c>
      <c r="J87" s="3" t="s">
        <v>17</v>
      </c>
      <c r="K87" s="3">
        <v>1130</v>
      </c>
      <c r="L87" s="3" t="s">
        <v>18</v>
      </c>
      <c r="M87" s="4" t="s">
        <v>8</v>
      </c>
      <c r="N87" s="3" t="s">
        <v>9</v>
      </c>
      <c r="O87" s="3">
        <v>0</v>
      </c>
      <c r="P87" s="3">
        <v>12</v>
      </c>
      <c r="Q87" s="3" t="s">
        <v>192</v>
      </c>
      <c r="R87" s="4" t="s">
        <v>123</v>
      </c>
      <c r="S87" s="3" t="s">
        <v>124</v>
      </c>
      <c r="T87" s="4" t="s">
        <v>255</v>
      </c>
      <c r="U87" s="3">
        <v>65094175</v>
      </c>
      <c r="V87" s="2">
        <v>44308</v>
      </c>
      <c r="W87" s="4" t="s">
        <v>14</v>
      </c>
      <c r="X87" s="2">
        <v>44309</v>
      </c>
      <c r="Y87" s="4"/>
      <c r="Z87" s="3"/>
    </row>
    <row r="88" spans="1:26" x14ac:dyDescent="0.25">
      <c r="A88" s="2">
        <v>44326</v>
      </c>
      <c r="B88" s="3"/>
      <c r="C88" s="3" t="s">
        <v>261</v>
      </c>
      <c r="D88" s="3" t="s">
        <v>1</v>
      </c>
      <c r="E88" s="4" t="s">
        <v>2</v>
      </c>
      <c r="F88" s="3" t="s">
        <v>3</v>
      </c>
      <c r="G88" s="3" t="s">
        <v>14</v>
      </c>
      <c r="H88" s="3" t="s">
        <v>16</v>
      </c>
      <c r="I88" s="3">
        <v>300</v>
      </c>
      <c r="J88" s="3" t="s">
        <v>17</v>
      </c>
      <c r="K88" s="3">
        <v>1130</v>
      </c>
      <c r="L88" s="3" t="s">
        <v>18</v>
      </c>
      <c r="M88" s="4" t="s">
        <v>8</v>
      </c>
      <c r="N88" s="3" t="s">
        <v>9</v>
      </c>
      <c r="O88" s="3">
        <v>28</v>
      </c>
      <c r="P88" s="3">
        <v>28</v>
      </c>
      <c r="Q88" s="3" t="s">
        <v>262</v>
      </c>
      <c r="R88" s="4" t="s">
        <v>263</v>
      </c>
      <c r="S88" s="3" t="s">
        <v>264</v>
      </c>
      <c r="T88" s="4" t="s">
        <v>265</v>
      </c>
      <c r="U88" s="3">
        <v>65099591</v>
      </c>
      <c r="V88" s="2">
        <v>44326</v>
      </c>
      <c r="W88" s="4"/>
      <c r="X88" s="2">
        <v>44328</v>
      </c>
      <c r="Y88" s="4"/>
      <c r="Z88" s="3"/>
    </row>
    <row r="89" spans="1:26" x14ac:dyDescent="0.25">
      <c r="A89" s="2">
        <v>44328</v>
      </c>
      <c r="B89" s="3"/>
      <c r="C89" s="3" t="s">
        <v>261</v>
      </c>
      <c r="D89" s="3" t="s">
        <v>15</v>
      </c>
      <c r="E89" s="4" t="s">
        <v>2</v>
      </c>
      <c r="F89" s="3" t="s">
        <v>3</v>
      </c>
      <c r="G89" s="3" t="s">
        <v>181</v>
      </c>
      <c r="H89" s="3" t="s">
        <v>182</v>
      </c>
      <c r="I89" s="3">
        <v>38</v>
      </c>
      <c r="J89" s="3" t="s">
        <v>6</v>
      </c>
      <c r="K89" s="3">
        <v>6340</v>
      </c>
      <c r="L89" s="3" t="s">
        <v>175</v>
      </c>
      <c r="M89" s="4" t="s">
        <v>8</v>
      </c>
      <c r="N89" s="3" t="s">
        <v>9</v>
      </c>
      <c r="O89" s="3">
        <v>28</v>
      </c>
      <c r="P89" s="3">
        <v>28</v>
      </c>
      <c r="Q89" s="3" t="s">
        <v>262</v>
      </c>
      <c r="R89" s="4" t="s">
        <v>263</v>
      </c>
      <c r="S89" s="3" t="s">
        <v>264</v>
      </c>
      <c r="T89" s="4" t="s">
        <v>265</v>
      </c>
      <c r="U89" s="3">
        <v>65099591</v>
      </c>
      <c r="V89" s="2">
        <v>44326</v>
      </c>
      <c r="W89" s="4"/>
      <c r="X89" s="2">
        <v>44328</v>
      </c>
      <c r="Y89" s="4"/>
      <c r="Z89" s="3"/>
    </row>
    <row r="90" spans="1:26" x14ac:dyDescent="0.25">
      <c r="A90" s="2">
        <v>44336</v>
      </c>
      <c r="B90" s="3"/>
      <c r="C90" s="3" t="s">
        <v>266</v>
      </c>
      <c r="D90" s="3" t="s">
        <v>1</v>
      </c>
      <c r="E90" s="4" t="s">
        <v>2</v>
      </c>
      <c r="F90" s="3" t="s">
        <v>3</v>
      </c>
      <c r="G90" s="3" t="s">
        <v>4</v>
      </c>
      <c r="H90" s="3" t="s">
        <v>5</v>
      </c>
      <c r="I90" s="3"/>
      <c r="J90" s="3" t="s">
        <v>6</v>
      </c>
      <c r="K90" s="3">
        <v>49350</v>
      </c>
      <c r="L90" s="3" t="s">
        <v>7</v>
      </c>
      <c r="M90" s="4" t="s">
        <v>8</v>
      </c>
      <c r="N90" s="3" t="s">
        <v>9</v>
      </c>
      <c r="O90" s="3">
        <v>19</v>
      </c>
      <c r="P90" s="3">
        <v>19</v>
      </c>
      <c r="Q90" s="3" t="s">
        <v>267</v>
      </c>
      <c r="R90" s="4" t="s">
        <v>164</v>
      </c>
      <c r="S90" s="3" t="s">
        <v>165</v>
      </c>
      <c r="T90" s="4" t="s">
        <v>268</v>
      </c>
      <c r="U90" s="3"/>
      <c r="V90" s="2">
        <v>44336</v>
      </c>
      <c r="W90" s="4" t="s">
        <v>268</v>
      </c>
      <c r="X90" s="2">
        <v>44337</v>
      </c>
      <c r="Y90" s="4"/>
      <c r="Z90" s="3"/>
    </row>
    <row r="91" spans="1:26" x14ac:dyDescent="0.25">
      <c r="A91" s="2">
        <v>44337</v>
      </c>
      <c r="B91" s="3"/>
      <c r="C91" s="3" t="s">
        <v>266</v>
      </c>
      <c r="D91" s="3" t="s">
        <v>15</v>
      </c>
      <c r="E91" s="4" t="s">
        <v>2</v>
      </c>
      <c r="F91" s="3" t="s">
        <v>3</v>
      </c>
      <c r="G91" s="3" t="s">
        <v>14</v>
      </c>
      <c r="H91" s="3" t="s">
        <v>16</v>
      </c>
      <c r="I91" s="3">
        <v>300</v>
      </c>
      <c r="J91" s="3" t="s">
        <v>17</v>
      </c>
      <c r="K91" s="3">
        <v>1130</v>
      </c>
      <c r="L91" s="3" t="s">
        <v>18</v>
      </c>
      <c r="M91" s="4" t="s">
        <v>8</v>
      </c>
      <c r="N91" s="3" t="s">
        <v>9</v>
      </c>
      <c r="O91" s="3">
        <v>19</v>
      </c>
      <c r="P91" s="3">
        <v>19</v>
      </c>
      <c r="Q91" s="3" t="s">
        <v>267</v>
      </c>
      <c r="R91" s="4" t="s">
        <v>164</v>
      </c>
      <c r="S91" s="3" t="s">
        <v>165</v>
      </c>
      <c r="T91" s="4" t="s">
        <v>268</v>
      </c>
      <c r="U91" s="3"/>
      <c r="V91" s="2">
        <v>44336</v>
      </c>
      <c r="W91" s="4" t="s">
        <v>268</v>
      </c>
      <c r="X91" s="2">
        <v>44337</v>
      </c>
      <c r="Y91" s="4"/>
      <c r="Z91" s="3"/>
    </row>
    <row r="92" spans="1:26" x14ac:dyDescent="0.25">
      <c r="A92" s="2">
        <v>44364</v>
      </c>
      <c r="B92" s="3"/>
      <c r="C92" s="3" t="s">
        <v>269</v>
      </c>
      <c r="D92" s="3" t="s">
        <v>1</v>
      </c>
      <c r="E92" s="4" t="s">
        <v>2</v>
      </c>
      <c r="F92" s="3" t="s">
        <v>3</v>
      </c>
      <c r="G92" s="3" t="s">
        <v>4</v>
      </c>
      <c r="H92" s="3" t="s">
        <v>5</v>
      </c>
      <c r="I92" s="3"/>
      <c r="J92" s="3" t="s">
        <v>6</v>
      </c>
      <c r="K92" s="3">
        <v>49350</v>
      </c>
      <c r="L92" s="3" t="s">
        <v>7</v>
      </c>
      <c r="M92" s="4" t="s">
        <v>8</v>
      </c>
      <c r="N92" s="3" t="s">
        <v>9</v>
      </c>
      <c r="O92" s="3">
        <v>16</v>
      </c>
      <c r="P92" s="3">
        <v>0</v>
      </c>
      <c r="Q92" s="3" t="s">
        <v>270</v>
      </c>
      <c r="R92" s="4" t="s">
        <v>271</v>
      </c>
      <c r="S92" s="3" t="s">
        <v>272</v>
      </c>
      <c r="T92" s="4" t="s">
        <v>273</v>
      </c>
      <c r="U92" s="3">
        <v>65107519</v>
      </c>
      <c r="V92" s="2">
        <v>44364</v>
      </c>
      <c r="W92" s="4" t="s">
        <v>273</v>
      </c>
      <c r="X92" s="2">
        <v>44365</v>
      </c>
      <c r="Y92" s="4" t="s">
        <v>273</v>
      </c>
      <c r="Z92" s="3"/>
    </row>
    <row r="93" spans="1:26" x14ac:dyDescent="0.25">
      <c r="A93" s="2">
        <v>44365</v>
      </c>
      <c r="B93" s="3"/>
      <c r="C93" s="3" t="s">
        <v>269</v>
      </c>
      <c r="D93" s="3" t="s">
        <v>15</v>
      </c>
      <c r="E93" s="4" t="s">
        <v>2</v>
      </c>
      <c r="F93" s="3" t="s">
        <v>3</v>
      </c>
      <c r="G93" s="3" t="s">
        <v>14</v>
      </c>
      <c r="H93" s="3" t="s">
        <v>16</v>
      </c>
      <c r="I93" s="3">
        <v>300</v>
      </c>
      <c r="J93" s="3" t="s">
        <v>17</v>
      </c>
      <c r="K93" s="3">
        <v>1130</v>
      </c>
      <c r="L93" s="3" t="s">
        <v>18</v>
      </c>
      <c r="M93" s="4" t="s">
        <v>8</v>
      </c>
      <c r="N93" s="3" t="s">
        <v>9</v>
      </c>
      <c r="O93" s="3">
        <v>0</v>
      </c>
      <c r="P93" s="3">
        <v>16</v>
      </c>
      <c r="Q93" s="3" t="s">
        <v>270</v>
      </c>
      <c r="R93" s="4" t="s">
        <v>271</v>
      </c>
      <c r="S93" s="3" t="s">
        <v>272</v>
      </c>
      <c r="T93" s="4" t="s">
        <v>273</v>
      </c>
      <c r="U93" s="3">
        <v>65107519</v>
      </c>
      <c r="V93" s="2">
        <v>44364</v>
      </c>
      <c r="W93" s="4" t="s">
        <v>273</v>
      </c>
      <c r="X93" s="2">
        <v>44365</v>
      </c>
      <c r="Y93" s="4" t="s">
        <v>273</v>
      </c>
      <c r="Z93" s="3"/>
    </row>
    <row r="94" spans="1:26" x14ac:dyDescent="0.25">
      <c r="A94" s="2">
        <v>44377</v>
      </c>
      <c r="B94" s="3"/>
      <c r="C94" s="3" t="s">
        <v>274</v>
      </c>
      <c r="D94" s="3" t="s">
        <v>1</v>
      </c>
      <c r="E94" s="4" t="s">
        <v>2</v>
      </c>
      <c r="F94" s="3" t="s">
        <v>3</v>
      </c>
      <c r="G94" s="3" t="s">
        <v>130</v>
      </c>
      <c r="H94" s="3" t="s">
        <v>131</v>
      </c>
      <c r="I94" s="3">
        <v>7</v>
      </c>
      <c r="J94" s="3" t="s">
        <v>6</v>
      </c>
      <c r="K94" s="3">
        <v>91100</v>
      </c>
      <c r="L94" s="3" t="s">
        <v>40</v>
      </c>
      <c r="M94" s="4" t="s">
        <v>8</v>
      </c>
      <c r="N94" s="3" t="s">
        <v>9</v>
      </c>
      <c r="O94" s="3">
        <v>28</v>
      </c>
      <c r="P94" s="3">
        <v>0</v>
      </c>
      <c r="Q94" s="3" t="s">
        <v>275</v>
      </c>
      <c r="R94" s="4" t="s">
        <v>276</v>
      </c>
      <c r="S94" s="3" t="s">
        <v>277</v>
      </c>
      <c r="T94" s="4" t="s">
        <v>278</v>
      </c>
      <c r="U94" s="3">
        <v>65096687</v>
      </c>
      <c r="V94" s="2">
        <v>44377</v>
      </c>
      <c r="W94" s="4" t="s">
        <v>279</v>
      </c>
      <c r="X94" s="2">
        <v>44378</v>
      </c>
      <c r="Y94" s="4" t="s">
        <v>280</v>
      </c>
      <c r="Z94" s="3"/>
    </row>
    <row r="95" spans="1:26" x14ac:dyDescent="0.25">
      <c r="A95" s="2">
        <v>44378</v>
      </c>
      <c r="B95" s="3"/>
      <c r="C95" s="3" t="s">
        <v>274</v>
      </c>
      <c r="D95" s="3" t="s">
        <v>15</v>
      </c>
      <c r="E95" s="4" t="s">
        <v>2</v>
      </c>
      <c r="F95" s="3" t="s">
        <v>3</v>
      </c>
      <c r="G95" s="3" t="s">
        <v>14</v>
      </c>
      <c r="H95" s="3" t="s">
        <v>16</v>
      </c>
      <c r="I95" s="3">
        <v>300</v>
      </c>
      <c r="J95" s="3" t="s">
        <v>17</v>
      </c>
      <c r="K95" s="3">
        <v>1130</v>
      </c>
      <c r="L95" s="3" t="s">
        <v>18</v>
      </c>
      <c r="M95" s="4" t="s">
        <v>8</v>
      </c>
      <c r="N95" s="3" t="s">
        <v>9</v>
      </c>
      <c r="O95" s="3">
        <v>0</v>
      </c>
      <c r="P95" s="3">
        <v>28</v>
      </c>
      <c r="Q95" s="3" t="s">
        <v>275</v>
      </c>
      <c r="R95" s="4" t="s">
        <v>276</v>
      </c>
      <c r="S95" s="3" t="s">
        <v>277</v>
      </c>
      <c r="T95" s="4" t="s">
        <v>278</v>
      </c>
      <c r="U95" s="3">
        <v>65096687</v>
      </c>
      <c r="V95" s="2">
        <v>44377</v>
      </c>
      <c r="W95" s="4" t="s">
        <v>279</v>
      </c>
      <c r="X95" s="2">
        <v>44378</v>
      </c>
      <c r="Y95" s="4" t="s">
        <v>280</v>
      </c>
      <c r="Z95" s="3"/>
    </row>
    <row r="96" spans="1:26" x14ac:dyDescent="0.25">
      <c r="A96" s="2">
        <v>44379</v>
      </c>
      <c r="B96" s="3"/>
      <c r="C96" s="3" t="s">
        <v>281</v>
      </c>
      <c r="D96" s="3" t="s">
        <v>1</v>
      </c>
      <c r="E96" s="4" t="s">
        <v>2</v>
      </c>
      <c r="F96" s="3" t="s">
        <v>3</v>
      </c>
      <c r="G96" s="3" t="s">
        <v>130</v>
      </c>
      <c r="H96" s="3" t="s">
        <v>131</v>
      </c>
      <c r="I96" s="3">
        <v>7</v>
      </c>
      <c r="J96" s="3" t="s">
        <v>6</v>
      </c>
      <c r="K96" s="3">
        <v>91100</v>
      </c>
      <c r="L96" s="3" t="s">
        <v>40</v>
      </c>
      <c r="M96" s="4" t="s">
        <v>8</v>
      </c>
      <c r="N96" s="3" t="s">
        <v>9</v>
      </c>
      <c r="O96" s="3">
        <v>27</v>
      </c>
      <c r="P96" s="3">
        <v>0</v>
      </c>
      <c r="Q96" s="3" t="s">
        <v>282</v>
      </c>
      <c r="R96" s="4" t="s">
        <v>283</v>
      </c>
      <c r="S96" s="3" t="s">
        <v>284</v>
      </c>
      <c r="T96" s="4" t="s">
        <v>278</v>
      </c>
      <c r="U96" s="3">
        <v>65102846</v>
      </c>
      <c r="V96" s="2">
        <v>44379</v>
      </c>
      <c r="W96" s="4" t="s">
        <v>285</v>
      </c>
      <c r="X96" s="2">
        <v>44382</v>
      </c>
      <c r="Y96" s="4" t="s">
        <v>286</v>
      </c>
      <c r="Z96" s="3"/>
    </row>
    <row r="97" spans="1:26" x14ac:dyDescent="0.25">
      <c r="A97" s="2">
        <v>44382</v>
      </c>
      <c r="B97" s="3"/>
      <c r="C97" s="3" t="s">
        <v>281</v>
      </c>
      <c r="D97" s="3" t="s">
        <v>15</v>
      </c>
      <c r="E97" s="4" t="s">
        <v>2</v>
      </c>
      <c r="F97" s="3" t="s">
        <v>3</v>
      </c>
      <c r="G97" s="3" t="s">
        <v>14</v>
      </c>
      <c r="H97" s="3" t="s">
        <v>16</v>
      </c>
      <c r="I97" s="3">
        <v>300</v>
      </c>
      <c r="J97" s="3" t="s">
        <v>17</v>
      </c>
      <c r="K97" s="3">
        <v>1130</v>
      </c>
      <c r="L97" s="3" t="s">
        <v>18</v>
      </c>
      <c r="M97" s="4" t="s">
        <v>8</v>
      </c>
      <c r="N97" s="3" t="s">
        <v>9</v>
      </c>
      <c r="O97" s="3">
        <v>27</v>
      </c>
      <c r="P97" s="3">
        <v>27</v>
      </c>
      <c r="Q97" s="3" t="s">
        <v>177</v>
      </c>
      <c r="R97" s="4" t="s">
        <v>283</v>
      </c>
      <c r="S97" s="3" t="s">
        <v>284</v>
      </c>
      <c r="T97" s="4" t="s">
        <v>278</v>
      </c>
      <c r="U97" s="3">
        <v>65102846</v>
      </c>
      <c r="V97" s="2">
        <v>44379</v>
      </c>
      <c r="W97" s="4" t="s">
        <v>285</v>
      </c>
      <c r="X97" s="2">
        <v>44382</v>
      </c>
      <c r="Y97" s="4" t="s">
        <v>286</v>
      </c>
      <c r="Z97" s="3"/>
    </row>
    <row r="98" spans="1:26" x14ac:dyDescent="0.25">
      <c r="A98" s="2">
        <v>44393</v>
      </c>
      <c r="B98" s="3"/>
      <c r="C98" s="3" t="s">
        <v>287</v>
      </c>
      <c r="D98" s="3" t="s">
        <v>1</v>
      </c>
      <c r="E98" s="4" t="s">
        <v>2</v>
      </c>
      <c r="F98" s="3" t="s">
        <v>3</v>
      </c>
      <c r="G98" s="3" t="s">
        <v>14</v>
      </c>
      <c r="H98" s="3" t="s">
        <v>16</v>
      </c>
      <c r="I98" s="3">
        <v>300</v>
      </c>
      <c r="J98" s="3" t="s">
        <v>17</v>
      </c>
      <c r="K98" s="3">
        <v>1130</v>
      </c>
      <c r="L98" s="3" t="s">
        <v>18</v>
      </c>
      <c r="M98" s="4" t="s">
        <v>8</v>
      </c>
      <c r="N98" s="3" t="s">
        <v>9</v>
      </c>
      <c r="O98" s="3">
        <v>11</v>
      </c>
      <c r="P98" s="3">
        <v>11</v>
      </c>
      <c r="Q98" s="3" t="s">
        <v>163</v>
      </c>
      <c r="R98" s="4" t="s">
        <v>288</v>
      </c>
      <c r="S98" s="3" t="s">
        <v>289</v>
      </c>
      <c r="T98" s="4" t="s">
        <v>290</v>
      </c>
      <c r="U98" s="3">
        <v>65106986</v>
      </c>
      <c r="V98" s="2">
        <v>44393</v>
      </c>
      <c r="W98" s="4" t="s">
        <v>290</v>
      </c>
      <c r="X98" s="2">
        <v>44396</v>
      </c>
      <c r="Y98" s="4" t="s">
        <v>290</v>
      </c>
      <c r="Z98" s="3"/>
    </row>
    <row r="99" spans="1:26" x14ac:dyDescent="0.25">
      <c r="A99" s="2">
        <v>44396</v>
      </c>
      <c r="B99" s="3"/>
      <c r="C99" s="3" t="s">
        <v>287</v>
      </c>
      <c r="D99" s="3" t="s">
        <v>15</v>
      </c>
      <c r="E99" s="4" t="s">
        <v>2</v>
      </c>
      <c r="F99" s="3" t="s">
        <v>3</v>
      </c>
      <c r="G99" s="3" t="s">
        <v>4</v>
      </c>
      <c r="H99" s="3" t="s">
        <v>5</v>
      </c>
      <c r="I99" s="3"/>
      <c r="J99" s="3" t="s">
        <v>6</v>
      </c>
      <c r="K99" s="3">
        <v>49350</v>
      </c>
      <c r="L99" s="3" t="s">
        <v>7</v>
      </c>
      <c r="M99" s="4" t="s">
        <v>8</v>
      </c>
      <c r="N99" s="3" t="s">
        <v>9</v>
      </c>
      <c r="O99" s="3">
        <v>11</v>
      </c>
      <c r="P99" s="3">
        <v>11</v>
      </c>
      <c r="Q99" s="3" t="s">
        <v>291</v>
      </c>
      <c r="R99" s="4" t="s">
        <v>263</v>
      </c>
      <c r="S99" s="3" t="s">
        <v>264</v>
      </c>
      <c r="T99" s="4" t="s">
        <v>290</v>
      </c>
      <c r="U99" s="3">
        <v>65106986</v>
      </c>
      <c r="V99" s="2">
        <v>44393</v>
      </c>
      <c r="W99" s="4" t="s">
        <v>290</v>
      </c>
      <c r="X99" s="2">
        <v>44396</v>
      </c>
      <c r="Y99" s="4" t="s">
        <v>290</v>
      </c>
      <c r="Z99" s="3"/>
    </row>
    <row r="100" spans="1:26" x14ac:dyDescent="0.25">
      <c r="A100" s="2">
        <v>44405</v>
      </c>
      <c r="B100" s="3"/>
      <c r="C100" s="3" t="s">
        <v>292</v>
      </c>
      <c r="D100" s="3" t="s">
        <v>1</v>
      </c>
      <c r="E100" s="4" t="s">
        <v>2</v>
      </c>
      <c r="F100" s="3" t="s">
        <v>3</v>
      </c>
      <c r="G100" s="3" t="s">
        <v>4</v>
      </c>
      <c r="H100" s="3" t="s">
        <v>5</v>
      </c>
      <c r="I100" s="3"/>
      <c r="J100" s="3" t="s">
        <v>6</v>
      </c>
      <c r="K100" s="3">
        <v>49350</v>
      </c>
      <c r="L100" s="3" t="s">
        <v>7</v>
      </c>
      <c r="M100" s="4" t="s">
        <v>8</v>
      </c>
      <c r="N100" s="3" t="s">
        <v>9</v>
      </c>
      <c r="O100" s="3">
        <v>21</v>
      </c>
      <c r="P100" s="3">
        <v>0</v>
      </c>
      <c r="Q100" s="3" t="s">
        <v>20</v>
      </c>
      <c r="R100" s="4" t="s">
        <v>293</v>
      </c>
      <c r="S100" s="3" t="s">
        <v>294</v>
      </c>
      <c r="T100" s="4" t="s">
        <v>295</v>
      </c>
      <c r="U100" s="3">
        <v>65106872</v>
      </c>
      <c r="V100" s="2">
        <v>44405</v>
      </c>
      <c r="W100" s="4" t="s">
        <v>295</v>
      </c>
      <c r="X100" s="2">
        <v>44406</v>
      </c>
      <c r="Y100" s="4" t="s">
        <v>295</v>
      </c>
      <c r="Z100" s="3"/>
    </row>
    <row r="101" spans="1:26" x14ac:dyDescent="0.25">
      <c r="A101" s="2">
        <v>44406</v>
      </c>
      <c r="B101" s="3"/>
      <c r="C101" s="3" t="s">
        <v>292</v>
      </c>
      <c r="D101" s="3" t="s">
        <v>15</v>
      </c>
      <c r="E101" s="4" t="s">
        <v>2</v>
      </c>
      <c r="F101" s="3" t="s">
        <v>3</v>
      </c>
      <c r="G101" s="3" t="s">
        <v>14</v>
      </c>
      <c r="H101" s="3" t="s">
        <v>16</v>
      </c>
      <c r="I101" s="3">
        <v>300</v>
      </c>
      <c r="J101" s="3" t="s">
        <v>17</v>
      </c>
      <c r="K101" s="3">
        <v>1130</v>
      </c>
      <c r="L101" s="3" t="s">
        <v>18</v>
      </c>
      <c r="M101" s="4" t="s">
        <v>8</v>
      </c>
      <c r="N101" s="3" t="s">
        <v>9</v>
      </c>
      <c r="O101" s="3">
        <v>0</v>
      </c>
      <c r="P101" s="3">
        <v>21</v>
      </c>
      <c r="Q101" s="3" t="s">
        <v>20</v>
      </c>
      <c r="R101" s="4" t="s">
        <v>293</v>
      </c>
      <c r="S101" s="3" t="s">
        <v>294</v>
      </c>
      <c r="T101" s="4" t="s">
        <v>295</v>
      </c>
      <c r="U101" s="3">
        <v>65106872</v>
      </c>
      <c r="V101" s="2">
        <v>44405</v>
      </c>
      <c r="W101" s="4" t="s">
        <v>295</v>
      </c>
      <c r="X101" s="2">
        <v>44406</v>
      </c>
      <c r="Y101" s="4" t="s">
        <v>295</v>
      </c>
      <c r="Z101" s="3"/>
    </row>
    <row r="102" spans="1:26" x14ac:dyDescent="0.25">
      <c r="A102" s="2">
        <v>44425</v>
      </c>
      <c r="B102" s="3"/>
      <c r="C102" s="3" t="s">
        <v>296</v>
      </c>
      <c r="D102" s="3" t="s">
        <v>15</v>
      </c>
      <c r="E102" s="4" t="s">
        <v>2</v>
      </c>
      <c r="F102" s="3" t="s">
        <v>3</v>
      </c>
      <c r="G102" s="3" t="s">
        <v>201</v>
      </c>
      <c r="H102" s="3" t="s">
        <v>202</v>
      </c>
      <c r="I102" s="3"/>
      <c r="J102" s="3" t="s">
        <v>6</v>
      </c>
      <c r="K102" s="3">
        <v>2100</v>
      </c>
      <c r="L102" s="3" t="s">
        <v>203</v>
      </c>
      <c r="M102" s="4" t="s">
        <v>8</v>
      </c>
      <c r="N102" s="3" t="s">
        <v>9</v>
      </c>
      <c r="O102" s="3">
        <v>6</v>
      </c>
      <c r="P102" s="3">
        <v>6</v>
      </c>
      <c r="Q102" s="3" t="s">
        <v>211</v>
      </c>
      <c r="R102" s="4" t="s">
        <v>297</v>
      </c>
      <c r="S102" s="3" t="s">
        <v>298</v>
      </c>
      <c r="T102" s="4" t="s">
        <v>299</v>
      </c>
      <c r="U102" s="3">
        <v>50679647</v>
      </c>
      <c r="V102" s="2">
        <v>44425</v>
      </c>
      <c r="W102" s="4"/>
      <c r="X102" s="2">
        <v>44426</v>
      </c>
      <c r="Y102" s="4"/>
      <c r="Z102" s="3"/>
    </row>
    <row r="103" spans="1:26" x14ac:dyDescent="0.25">
      <c r="A103" s="2">
        <v>44425</v>
      </c>
      <c r="B103" s="3"/>
      <c r="C103" s="3" t="s">
        <v>296</v>
      </c>
      <c r="D103" s="3" t="s">
        <v>1</v>
      </c>
      <c r="E103" s="4" t="s">
        <v>2</v>
      </c>
      <c r="F103" s="3" t="s">
        <v>3</v>
      </c>
      <c r="G103" s="3" t="s">
        <v>14</v>
      </c>
      <c r="H103" s="3" t="s">
        <v>16</v>
      </c>
      <c r="I103" s="3">
        <v>300</v>
      </c>
      <c r="J103" s="3" t="s">
        <v>17</v>
      </c>
      <c r="K103" s="3">
        <v>1130</v>
      </c>
      <c r="L103" s="3" t="s">
        <v>18</v>
      </c>
      <c r="M103" s="4" t="s">
        <v>8</v>
      </c>
      <c r="N103" s="3" t="s">
        <v>9</v>
      </c>
      <c r="O103" s="3">
        <v>6</v>
      </c>
      <c r="P103" s="3">
        <v>0</v>
      </c>
      <c r="Q103" s="3" t="s">
        <v>300</v>
      </c>
      <c r="R103" s="4" t="s">
        <v>301</v>
      </c>
      <c r="S103" s="3" t="s">
        <v>302</v>
      </c>
      <c r="T103" s="4" t="s">
        <v>299</v>
      </c>
      <c r="U103" s="3">
        <v>50679647</v>
      </c>
      <c r="V103" s="2">
        <v>44425</v>
      </c>
      <c r="W103" s="4"/>
      <c r="X103" s="2">
        <v>44426</v>
      </c>
      <c r="Y103" s="4"/>
      <c r="Z103" s="3"/>
    </row>
    <row r="104" spans="1:26" x14ac:dyDescent="0.25">
      <c r="A104" s="2">
        <v>44425</v>
      </c>
      <c r="B104" s="3"/>
      <c r="C104" s="3" t="s">
        <v>303</v>
      </c>
      <c r="D104" s="3" t="s">
        <v>1</v>
      </c>
      <c r="E104" s="4" t="s">
        <v>2</v>
      </c>
      <c r="F104" s="3" t="s">
        <v>3</v>
      </c>
      <c r="G104" s="3" t="s">
        <v>4</v>
      </c>
      <c r="H104" s="3" t="s">
        <v>5</v>
      </c>
      <c r="I104" s="3"/>
      <c r="J104" s="3" t="s">
        <v>6</v>
      </c>
      <c r="K104" s="3">
        <v>49350</v>
      </c>
      <c r="L104" s="3" t="s">
        <v>7</v>
      </c>
      <c r="M104" s="4" t="s">
        <v>8</v>
      </c>
      <c r="N104" s="3" t="s">
        <v>9</v>
      </c>
      <c r="O104" s="3">
        <v>13</v>
      </c>
      <c r="P104" s="3">
        <v>0</v>
      </c>
      <c r="Q104" s="3" t="s">
        <v>126</v>
      </c>
      <c r="R104" s="4" t="s">
        <v>304</v>
      </c>
      <c r="S104" s="3" t="s">
        <v>305</v>
      </c>
      <c r="T104" s="4" t="s">
        <v>295</v>
      </c>
      <c r="U104" s="3">
        <v>65094814</v>
      </c>
      <c r="V104" s="2">
        <v>44426</v>
      </c>
      <c r="W104" s="4" t="s">
        <v>295</v>
      </c>
      <c r="X104" s="2">
        <v>44427</v>
      </c>
      <c r="Y104" s="4"/>
      <c r="Z104" s="3"/>
    </row>
    <row r="105" spans="1:26" x14ac:dyDescent="0.25">
      <c r="A105" s="2">
        <v>44426</v>
      </c>
      <c r="B105" s="3"/>
      <c r="C105" s="3" t="s">
        <v>303</v>
      </c>
      <c r="D105" s="3" t="s">
        <v>15</v>
      </c>
      <c r="E105" s="4" t="s">
        <v>2</v>
      </c>
      <c r="F105" s="3" t="s">
        <v>3</v>
      </c>
      <c r="G105" s="3" t="s">
        <v>14</v>
      </c>
      <c r="H105" s="3" t="s">
        <v>16</v>
      </c>
      <c r="I105" s="3">
        <v>300</v>
      </c>
      <c r="J105" s="3" t="s">
        <v>17</v>
      </c>
      <c r="K105" s="3">
        <v>1130</v>
      </c>
      <c r="L105" s="3" t="s">
        <v>18</v>
      </c>
      <c r="M105" s="4" t="s">
        <v>8</v>
      </c>
      <c r="N105" s="3" t="s">
        <v>9</v>
      </c>
      <c r="O105" s="3">
        <v>0</v>
      </c>
      <c r="P105" s="3">
        <v>13</v>
      </c>
      <c r="Q105" s="3" t="s">
        <v>126</v>
      </c>
      <c r="R105" s="4" t="s">
        <v>304</v>
      </c>
      <c r="S105" s="3" t="s">
        <v>305</v>
      </c>
      <c r="T105" s="4" t="s">
        <v>295</v>
      </c>
      <c r="U105" s="3">
        <v>65094814</v>
      </c>
      <c r="V105" s="2">
        <v>44426</v>
      </c>
      <c r="W105" s="4" t="s">
        <v>295</v>
      </c>
      <c r="X105" s="2">
        <v>44427</v>
      </c>
      <c r="Y105" s="4"/>
      <c r="Z105" s="3"/>
    </row>
    <row r="106" spans="1:26" x14ac:dyDescent="0.25">
      <c r="A106" s="2">
        <v>44427</v>
      </c>
      <c r="B106" s="3"/>
      <c r="C106" s="3" t="s">
        <v>306</v>
      </c>
      <c r="D106" s="3" t="s">
        <v>1</v>
      </c>
      <c r="E106" s="4" t="s">
        <v>2</v>
      </c>
      <c r="F106" s="3" t="s">
        <v>3</v>
      </c>
      <c r="G106" s="3" t="s">
        <v>30</v>
      </c>
      <c r="H106" s="3" t="s">
        <v>31</v>
      </c>
      <c r="I106" s="3">
        <v>3</v>
      </c>
      <c r="J106" s="3" t="s">
        <v>6</v>
      </c>
      <c r="K106" s="3">
        <v>10400</v>
      </c>
      <c r="L106" s="3" t="s">
        <v>32</v>
      </c>
      <c r="M106" s="4" t="s">
        <v>8</v>
      </c>
      <c r="N106" s="3" t="s">
        <v>9</v>
      </c>
      <c r="O106" s="3">
        <v>9</v>
      </c>
      <c r="P106" s="3">
        <v>0</v>
      </c>
      <c r="Q106" s="3" t="s">
        <v>275</v>
      </c>
      <c r="R106" s="4" t="s">
        <v>307</v>
      </c>
      <c r="S106" s="3" t="s">
        <v>308</v>
      </c>
      <c r="T106" s="4" t="s">
        <v>309</v>
      </c>
      <c r="U106" s="3">
        <v>65103336</v>
      </c>
      <c r="V106" s="2">
        <v>44427</v>
      </c>
      <c r="W106" s="4" t="s">
        <v>14</v>
      </c>
      <c r="X106" s="2">
        <v>44428</v>
      </c>
      <c r="Y106" s="4" t="s">
        <v>310</v>
      </c>
      <c r="Z106" s="3"/>
    </row>
    <row r="107" spans="1:26" x14ac:dyDescent="0.25">
      <c r="A107" s="2">
        <v>44428</v>
      </c>
      <c r="B107" s="3"/>
      <c r="C107" s="3" t="s">
        <v>306</v>
      </c>
      <c r="D107" s="3" t="s">
        <v>15</v>
      </c>
      <c r="E107" s="4" t="s">
        <v>2</v>
      </c>
      <c r="F107" s="3" t="s">
        <v>3</v>
      </c>
      <c r="G107" s="3" t="s">
        <v>14</v>
      </c>
      <c r="H107" s="3" t="s">
        <v>16</v>
      </c>
      <c r="I107" s="3">
        <v>300</v>
      </c>
      <c r="J107" s="3" t="s">
        <v>17</v>
      </c>
      <c r="K107" s="3">
        <v>1130</v>
      </c>
      <c r="L107" s="3" t="s">
        <v>18</v>
      </c>
      <c r="M107" s="4" t="s">
        <v>8</v>
      </c>
      <c r="N107" s="3" t="s">
        <v>9</v>
      </c>
      <c r="O107" s="3">
        <v>0</v>
      </c>
      <c r="P107" s="3">
        <v>9</v>
      </c>
      <c r="Q107" s="3" t="s">
        <v>275</v>
      </c>
      <c r="R107" s="4" t="s">
        <v>307</v>
      </c>
      <c r="S107" s="3" t="s">
        <v>308</v>
      </c>
      <c r="T107" s="4" t="s">
        <v>309</v>
      </c>
      <c r="U107" s="3">
        <v>65103336</v>
      </c>
      <c r="V107" s="2">
        <v>44427</v>
      </c>
      <c r="W107" s="4" t="s">
        <v>14</v>
      </c>
      <c r="X107" s="2">
        <v>44428</v>
      </c>
      <c r="Y107" s="4" t="s">
        <v>310</v>
      </c>
      <c r="Z107" s="3"/>
    </row>
    <row r="108" spans="1:26" x14ac:dyDescent="0.25">
      <c r="A108" s="2">
        <v>44435</v>
      </c>
      <c r="B108" s="3"/>
      <c r="C108" s="3" t="s">
        <v>311</v>
      </c>
      <c r="D108" s="3" t="s">
        <v>1</v>
      </c>
      <c r="E108" s="4" t="s">
        <v>2</v>
      </c>
      <c r="F108" s="3" t="s">
        <v>3</v>
      </c>
      <c r="G108" s="3" t="s">
        <v>14</v>
      </c>
      <c r="H108" s="3" t="s">
        <v>16</v>
      </c>
      <c r="I108" s="3">
        <v>300</v>
      </c>
      <c r="J108" s="3" t="s">
        <v>17</v>
      </c>
      <c r="K108" s="3">
        <v>1130</v>
      </c>
      <c r="L108" s="3" t="s">
        <v>18</v>
      </c>
      <c r="M108" s="4" t="s">
        <v>8</v>
      </c>
      <c r="N108" s="3" t="s">
        <v>9</v>
      </c>
      <c r="O108" s="3">
        <v>28</v>
      </c>
      <c r="P108" s="3">
        <v>28</v>
      </c>
      <c r="Q108" s="3"/>
      <c r="R108" s="4"/>
      <c r="S108" s="3"/>
      <c r="T108" s="4" t="s">
        <v>312</v>
      </c>
      <c r="U108" s="3"/>
      <c r="V108" s="2">
        <v>44435</v>
      </c>
      <c r="W108" s="4"/>
      <c r="X108" s="2">
        <v>44438</v>
      </c>
      <c r="Y108" s="4"/>
      <c r="Z108" s="3"/>
    </row>
    <row r="109" spans="1:26" x14ac:dyDescent="0.25">
      <c r="A109" s="2">
        <v>44438</v>
      </c>
      <c r="B109" s="3"/>
      <c r="C109" s="3" t="s">
        <v>311</v>
      </c>
      <c r="D109" s="3" t="s">
        <v>15</v>
      </c>
      <c r="E109" s="4" t="s">
        <v>2</v>
      </c>
      <c r="F109" s="3" t="s">
        <v>3</v>
      </c>
      <c r="G109" s="3" t="s">
        <v>30</v>
      </c>
      <c r="H109" s="3" t="s">
        <v>31</v>
      </c>
      <c r="I109" s="3">
        <v>3</v>
      </c>
      <c r="J109" s="3" t="s">
        <v>6</v>
      </c>
      <c r="K109" s="3">
        <v>10400</v>
      </c>
      <c r="L109" s="3" t="s">
        <v>32</v>
      </c>
      <c r="M109" s="4" t="s">
        <v>8</v>
      </c>
      <c r="N109" s="3" t="s">
        <v>9</v>
      </c>
      <c r="O109" s="3">
        <v>28</v>
      </c>
      <c r="P109" s="3">
        <v>28</v>
      </c>
      <c r="Q109" s="3"/>
      <c r="R109" s="4"/>
      <c r="S109" s="3"/>
      <c r="T109" s="4" t="s">
        <v>312</v>
      </c>
      <c r="U109" s="3"/>
      <c r="V109" s="2">
        <v>44435</v>
      </c>
      <c r="W109" s="4"/>
      <c r="X109" s="2">
        <v>44438</v>
      </c>
      <c r="Y109" s="4"/>
      <c r="Z109" s="3"/>
    </row>
    <row r="110" spans="1:26" x14ac:dyDescent="0.25">
      <c r="A110" s="2">
        <v>44445</v>
      </c>
      <c r="B110" s="3"/>
      <c r="C110" s="3" t="s">
        <v>313</v>
      </c>
      <c r="D110" s="3" t="s">
        <v>15</v>
      </c>
      <c r="E110" s="4" t="s">
        <v>2</v>
      </c>
      <c r="F110" s="3" t="s">
        <v>3</v>
      </c>
      <c r="G110" s="3" t="s">
        <v>314</v>
      </c>
      <c r="H110" s="3" t="s">
        <v>315</v>
      </c>
      <c r="I110" s="3">
        <v>41</v>
      </c>
      <c r="J110" s="3" t="s">
        <v>6</v>
      </c>
      <c r="K110" s="3">
        <v>59302</v>
      </c>
      <c r="L110" s="3" t="s">
        <v>316</v>
      </c>
      <c r="M110" s="4" t="s">
        <v>8</v>
      </c>
      <c r="N110" s="3" t="s">
        <v>9</v>
      </c>
      <c r="O110" s="3">
        <v>0</v>
      </c>
      <c r="P110" s="3">
        <v>4</v>
      </c>
      <c r="Q110" s="3" t="s">
        <v>317</v>
      </c>
      <c r="R110" s="4" t="s">
        <v>92</v>
      </c>
      <c r="S110" s="3" t="s">
        <v>93</v>
      </c>
      <c r="T110" s="4" t="s">
        <v>314</v>
      </c>
      <c r="U110" s="3">
        <v>65103320</v>
      </c>
      <c r="V110" s="2">
        <v>44445</v>
      </c>
      <c r="W110" s="4" t="s">
        <v>314</v>
      </c>
      <c r="X110" s="2">
        <v>44446</v>
      </c>
      <c r="Y110" s="4" t="s">
        <v>14</v>
      </c>
      <c r="Z110" s="3"/>
    </row>
    <row r="111" spans="1:26" x14ac:dyDescent="0.25">
      <c r="A111" s="2">
        <v>44445</v>
      </c>
      <c r="B111" s="3"/>
      <c r="C111" s="3" t="s">
        <v>313</v>
      </c>
      <c r="D111" s="3" t="s">
        <v>1</v>
      </c>
      <c r="E111" s="4" t="s">
        <v>2</v>
      </c>
      <c r="F111" s="3" t="s">
        <v>3</v>
      </c>
      <c r="G111" s="3" t="s">
        <v>14</v>
      </c>
      <c r="H111" s="3" t="s">
        <v>16</v>
      </c>
      <c r="I111" s="3">
        <v>300</v>
      </c>
      <c r="J111" s="3" t="s">
        <v>17</v>
      </c>
      <c r="K111" s="3">
        <v>1130</v>
      </c>
      <c r="L111" s="3" t="s">
        <v>18</v>
      </c>
      <c r="M111" s="4" t="s">
        <v>8</v>
      </c>
      <c r="N111" s="3" t="s">
        <v>9</v>
      </c>
      <c r="O111" s="3">
        <v>4</v>
      </c>
      <c r="P111" s="3">
        <v>0</v>
      </c>
      <c r="Q111" s="3" t="s">
        <v>317</v>
      </c>
      <c r="R111" s="4" t="s">
        <v>92</v>
      </c>
      <c r="S111" s="3" t="s">
        <v>93</v>
      </c>
      <c r="T111" s="4" t="s">
        <v>314</v>
      </c>
      <c r="U111" s="3">
        <v>65103320</v>
      </c>
      <c r="V111" s="2">
        <v>44445</v>
      </c>
      <c r="W111" s="4" t="s">
        <v>314</v>
      </c>
      <c r="X111" s="2">
        <v>44446</v>
      </c>
      <c r="Y111" s="4" t="s">
        <v>14</v>
      </c>
      <c r="Z111" s="3"/>
    </row>
    <row r="112" spans="1:26" x14ac:dyDescent="0.25">
      <c r="A112" s="2">
        <v>44456</v>
      </c>
      <c r="B112" s="3"/>
      <c r="C112" s="3" t="s">
        <v>318</v>
      </c>
      <c r="D112" s="3" t="s">
        <v>15</v>
      </c>
      <c r="E112" s="4" t="s">
        <v>2</v>
      </c>
      <c r="F112" s="3" t="s">
        <v>3</v>
      </c>
      <c r="G112" s="3" t="s">
        <v>14</v>
      </c>
      <c r="H112" s="3" t="s">
        <v>16</v>
      </c>
      <c r="I112" s="3">
        <v>300</v>
      </c>
      <c r="J112" s="3" t="s">
        <v>17</v>
      </c>
      <c r="K112" s="3">
        <v>1130</v>
      </c>
      <c r="L112" s="3" t="s">
        <v>18</v>
      </c>
      <c r="M112" s="4" t="s">
        <v>8</v>
      </c>
      <c r="N112" s="3" t="s">
        <v>9</v>
      </c>
      <c r="O112" s="3">
        <v>13</v>
      </c>
      <c r="P112" s="3">
        <v>13</v>
      </c>
      <c r="Q112" s="3" t="s">
        <v>163</v>
      </c>
      <c r="R112" s="4" t="s">
        <v>276</v>
      </c>
      <c r="S112" s="3" t="s">
        <v>277</v>
      </c>
      <c r="T112" s="4" t="s">
        <v>319</v>
      </c>
      <c r="U112" s="3">
        <v>6093135</v>
      </c>
      <c r="V112" s="2">
        <v>44456</v>
      </c>
      <c r="W112" s="4" t="s">
        <v>320</v>
      </c>
      <c r="X112" s="2">
        <v>44457</v>
      </c>
      <c r="Y112" s="4"/>
      <c r="Z112" s="3"/>
    </row>
    <row r="113" spans="1:26" x14ac:dyDescent="0.25">
      <c r="A113" s="2">
        <v>44456</v>
      </c>
      <c r="B113" s="3"/>
      <c r="C113" s="3" t="s">
        <v>318</v>
      </c>
      <c r="D113" s="3" t="s">
        <v>1</v>
      </c>
      <c r="E113" s="4" t="s">
        <v>2</v>
      </c>
      <c r="F113" s="3" t="s">
        <v>3</v>
      </c>
      <c r="G113" s="3" t="s">
        <v>30</v>
      </c>
      <c r="H113" s="3" t="s">
        <v>31</v>
      </c>
      <c r="I113" s="3">
        <v>3</v>
      </c>
      <c r="J113" s="3" t="s">
        <v>6</v>
      </c>
      <c r="K113" s="3">
        <v>10400</v>
      </c>
      <c r="L113" s="3" t="s">
        <v>32</v>
      </c>
      <c r="M113" s="4" t="s">
        <v>8</v>
      </c>
      <c r="N113" s="3" t="s">
        <v>9</v>
      </c>
      <c r="O113" s="3">
        <v>13</v>
      </c>
      <c r="P113" s="3">
        <v>0</v>
      </c>
      <c r="Q113" s="3" t="s">
        <v>163</v>
      </c>
      <c r="R113" s="4" t="s">
        <v>276</v>
      </c>
      <c r="S113" s="3" t="s">
        <v>277</v>
      </c>
      <c r="T113" s="4" t="s">
        <v>319</v>
      </c>
      <c r="U113" s="3">
        <v>6093135</v>
      </c>
      <c r="V113" s="2">
        <v>44456</v>
      </c>
      <c r="W113" s="4" t="s">
        <v>320</v>
      </c>
      <c r="X113" s="2">
        <v>44457</v>
      </c>
      <c r="Y113" s="4"/>
      <c r="Z113" s="3"/>
    </row>
    <row r="114" spans="1:26" x14ac:dyDescent="0.25">
      <c r="A114" s="2">
        <v>44467</v>
      </c>
      <c r="B114" s="3"/>
      <c r="C114" s="3" t="s">
        <v>321</v>
      </c>
      <c r="D114" s="3" t="s">
        <v>15</v>
      </c>
      <c r="E114" s="4" t="s">
        <v>2</v>
      </c>
      <c r="F114" s="3" t="s">
        <v>3</v>
      </c>
      <c r="G114" s="3" t="s">
        <v>314</v>
      </c>
      <c r="H114" s="3" t="s">
        <v>315</v>
      </c>
      <c r="I114" s="3">
        <v>41</v>
      </c>
      <c r="J114" s="3" t="s">
        <v>6</v>
      </c>
      <c r="K114" s="3">
        <v>59302</v>
      </c>
      <c r="L114" s="3" t="s">
        <v>316</v>
      </c>
      <c r="M114" s="4" t="s">
        <v>8</v>
      </c>
      <c r="N114" s="3" t="s">
        <v>9</v>
      </c>
      <c r="O114" s="3">
        <v>0</v>
      </c>
      <c r="P114" s="3">
        <v>5</v>
      </c>
      <c r="Q114" s="3" t="s">
        <v>322</v>
      </c>
      <c r="R114" s="4" t="s">
        <v>323</v>
      </c>
      <c r="S114" s="3" t="s">
        <v>324</v>
      </c>
      <c r="T114" s="4" t="s">
        <v>325</v>
      </c>
      <c r="U114" s="3">
        <v>65098183</v>
      </c>
      <c r="V114" s="2">
        <v>44467</v>
      </c>
      <c r="W114" s="4" t="s">
        <v>325</v>
      </c>
      <c r="X114" s="2">
        <v>44468</v>
      </c>
      <c r="Y114" s="4" t="s">
        <v>14</v>
      </c>
      <c r="Z114" s="3"/>
    </row>
    <row r="115" spans="1:26" x14ac:dyDescent="0.25">
      <c r="A115" s="2">
        <v>44467</v>
      </c>
      <c r="B115" s="3"/>
      <c r="C115" s="3" t="s">
        <v>321</v>
      </c>
      <c r="D115" s="3" t="s">
        <v>1</v>
      </c>
      <c r="E115" s="4" t="s">
        <v>2</v>
      </c>
      <c r="F115" s="3" t="s">
        <v>3</v>
      </c>
      <c r="G115" s="3" t="s">
        <v>14</v>
      </c>
      <c r="H115" s="3" t="s">
        <v>16</v>
      </c>
      <c r="I115" s="3">
        <v>300</v>
      </c>
      <c r="J115" s="3" t="s">
        <v>17</v>
      </c>
      <c r="K115" s="3">
        <v>1130</v>
      </c>
      <c r="L115" s="3" t="s">
        <v>18</v>
      </c>
      <c r="M115" s="4" t="s">
        <v>8</v>
      </c>
      <c r="N115" s="3" t="s">
        <v>9</v>
      </c>
      <c r="O115" s="3">
        <v>5</v>
      </c>
      <c r="P115" s="3">
        <v>5</v>
      </c>
      <c r="Q115" s="3" t="s">
        <v>326</v>
      </c>
      <c r="R115" s="4" t="s">
        <v>242</v>
      </c>
      <c r="S115" s="3" t="s">
        <v>243</v>
      </c>
      <c r="T115" s="4" t="s">
        <v>325</v>
      </c>
      <c r="U115" s="3">
        <v>65098183</v>
      </c>
      <c r="V115" s="2">
        <v>44467</v>
      </c>
      <c r="W115" s="4" t="s">
        <v>325</v>
      </c>
      <c r="X115" s="2">
        <v>44468</v>
      </c>
      <c r="Y115" s="4" t="s">
        <v>14</v>
      </c>
      <c r="Z115" s="3"/>
    </row>
    <row r="116" spans="1:26" x14ac:dyDescent="0.25">
      <c r="A116" s="2">
        <v>44473</v>
      </c>
      <c r="B116" s="3"/>
      <c r="C116" s="3" t="s">
        <v>327</v>
      </c>
      <c r="D116" s="3" t="s">
        <v>15</v>
      </c>
      <c r="E116" s="4" t="s">
        <v>2</v>
      </c>
      <c r="F116" s="3" t="s">
        <v>3</v>
      </c>
      <c r="G116" s="3" t="s">
        <v>14</v>
      </c>
      <c r="H116" s="3" t="s">
        <v>16</v>
      </c>
      <c r="I116" s="3">
        <v>300</v>
      </c>
      <c r="J116" s="3" t="s">
        <v>17</v>
      </c>
      <c r="K116" s="3">
        <v>1130</v>
      </c>
      <c r="L116" s="3" t="s">
        <v>18</v>
      </c>
      <c r="M116" s="4" t="s">
        <v>8</v>
      </c>
      <c r="N116" s="3" t="s">
        <v>9</v>
      </c>
      <c r="O116" s="3">
        <v>0</v>
      </c>
      <c r="P116" s="3">
        <v>14</v>
      </c>
      <c r="Q116" s="3" t="s">
        <v>328</v>
      </c>
      <c r="R116" s="4" t="s">
        <v>329</v>
      </c>
      <c r="S116" s="3" t="s">
        <v>330</v>
      </c>
      <c r="T116" s="4" t="s">
        <v>295</v>
      </c>
      <c r="U116" s="3"/>
      <c r="V116" s="2">
        <v>44473</v>
      </c>
      <c r="W116" s="4" t="s">
        <v>295</v>
      </c>
      <c r="X116" s="2">
        <v>44474</v>
      </c>
      <c r="Y116" s="4"/>
      <c r="Z116" s="3"/>
    </row>
    <row r="117" spans="1:26" x14ac:dyDescent="0.25">
      <c r="A117" s="2">
        <v>44473</v>
      </c>
      <c r="B117" s="3"/>
      <c r="C117" s="3" t="s">
        <v>327</v>
      </c>
      <c r="D117" s="3" t="s">
        <v>1</v>
      </c>
      <c r="E117" s="4" t="s">
        <v>2</v>
      </c>
      <c r="F117" s="3" t="s">
        <v>3</v>
      </c>
      <c r="G117" s="3" t="s">
        <v>4</v>
      </c>
      <c r="H117" s="3" t="s">
        <v>5</v>
      </c>
      <c r="I117" s="3"/>
      <c r="J117" s="3" t="s">
        <v>6</v>
      </c>
      <c r="K117" s="3">
        <v>49350</v>
      </c>
      <c r="L117" s="3" t="s">
        <v>7</v>
      </c>
      <c r="M117" s="4" t="s">
        <v>8</v>
      </c>
      <c r="N117" s="3" t="s">
        <v>9</v>
      </c>
      <c r="O117" s="3">
        <v>14</v>
      </c>
      <c r="P117" s="3">
        <v>0</v>
      </c>
      <c r="Q117" s="3" t="s">
        <v>328</v>
      </c>
      <c r="R117" s="4" t="s">
        <v>329</v>
      </c>
      <c r="S117" s="3" t="s">
        <v>330</v>
      </c>
      <c r="T117" s="4" t="s">
        <v>295</v>
      </c>
      <c r="U117" s="3"/>
      <c r="V117" s="2">
        <v>44473</v>
      </c>
      <c r="W117" s="4" t="s">
        <v>295</v>
      </c>
      <c r="X117" s="2">
        <v>44474</v>
      </c>
      <c r="Y117" s="4"/>
      <c r="Z117" s="3"/>
    </row>
    <row r="118" spans="1:26" x14ac:dyDescent="0.25">
      <c r="A118" s="2">
        <v>44494</v>
      </c>
      <c r="B118" s="3"/>
      <c r="C118" s="3" t="s">
        <v>331</v>
      </c>
      <c r="D118" s="3" t="s">
        <v>1</v>
      </c>
      <c r="E118" s="4" t="s">
        <v>2</v>
      </c>
      <c r="F118" s="3" t="s">
        <v>3</v>
      </c>
      <c r="G118" s="3" t="s">
        <v>332</v>
      </c>
      <c r="H118" s="3" t="s">
        <v>333</v>
      </c>
      <c r="I118" s="3">
        <v>500</v>
      </c>
      <c r="J118" s="3" t="s">
        <v>6</v>
      </c>
      <c r="K118" s="3">
        <v>60740</v>
      </c>
      <c r="L118" s="3" t="s">
        <v>334</v>
      </c>
      <c r="M118" s="4" t="s">
        <v>8</v>
      </c>
      <c r="N118" s="3" t="s">
        <v>9</v>
      </c>
      <c r="O118" s="3">
        <v>2</v>
      </c>
      <c r="P118" s="3">
        <v>0</v>
      </c>
      <c r="Q118" s="3" t="s">
        <v>335</v>
      </c>
      <c r="R118" s="4" t="s">
        <v>11</v>
      </c>
      <c r="S118" s="3" t="s">
        <v>12</v>
      </c>
      <c r="T118" s="4" t="s">
        <v>336</v>
      </c>
      <c r="U118" s="3">
        <v>405377</v>
      </c>
      <c r="V118" s="2">
        <v>44494</v>
      </c>
      <c r="W118" s="4" t="s">
        <v>320</v>
      </c>
      <c r="X118" s="2">
        <v>44495</v>
      </c>
      <c r="Y118" s="4" t="s">
        <v>337</v>
      </c>
      <c r="Z118" s="3"/>
    </row>
    <row r="119" spans="1:26" x14ac:dyDescent="0.25">
      <c r="A119" s="2">
        <v>44495</v>
      </c>
      <c r="B119" s="3"/>
      <c r="C119" s="3" t="s">
        <v>331</v>
      </c>
      <c r="D119" s="3" t="s">
        <v>15</v>
      </c>
      <c r="E119" s="4" t="s">
        <v>2</v>
      </c>
      <c r="F119" s="3" t="s">
        <v>3</v>
      </c>
      <c r="G119" s="3" t="s">
        <v>14</v>
      </c>
      <c r="H119" s="3" t="s">
        <v>16</v>
      </c>
      <c r="I119" s="3">
        <v>300</v>
      </c>
      <c r="J119" s="3" t="s">
        <v>17</v>
      </c>
      <c r="K119" s="3">
        <v>1130</v>
      </c>
      <c r="L119" s="3" t="s">
        <v>18</v>
      </c>
      <c r="M119" s="4" t="s">
        <v>8</v>
      </c>
      <c r="N119" s="3" t="s">
        <v>9</v>
      </c>
      <c r="O119" s="3">
        <v>0</v>
      </c>
      <c r="P119" s="3">
        <v>2</v>
      </c>
      <c r="Q119" s="3" t="s">
        <v>187</v>
      </c>
      <c r="R119" s="4" t="s">
        <v>133</v>
      </c>
      <c r="S119" s="3" t="s">
        <v>134</v>
      </c>
      <c r="T119" s="4" t="s">
        <v>336</v>
      </c>
      <c r="U119" s="3">
        <v>405377</v>
      </c>
      <c r="V119" s="2">
        <v>44494</v>
      </c>
      <c r="W119" s="4" t="s">
        <v>320</v>
      </c>
      <c r="X119" s="2">
        <v>44495</v>
      </c>
      <c r="Y119" s="4" t="s">
        <v>337</v>
      </c>
      <c r="Z119" s="3"/>
    </row>
    <row r="120" spans="1:26" x14ac:dyDescent="0.25">
      <c r="A120" s="2">
        <v>44497</v>
      </c>
      <c r="B120" s="3"/>
      <c r="C120" s="3" t="s">
        <v>338</v>
      </c>
      <c r="D120" s="3" t="s">
        <v>1</v>
      </c>
      <c r="E120" s="4" t="s">
        <v>2</v>
      </c>
      <c r="F120" s="3" t="s">
        <v>3</v>
      </c>
      <c r="G120" s="3" t="s">
        <v>4</v>
      </c>
      <c r="H120" s="3" t="s">
        <v>5</v>
      </c>
      <c r="I120" s="3"/>
      <c r="J120" s="3" t="s">
        <v>6</v>
      </c>
      <c r="K120" s="3">
        <v>49350</v>
      </c>
      <c r="L120" s="3" t="s">
        <v>7</v>
      </c>
      <c r="M120" s="4" t="s">
        <v>8</v>
      </c>
      <c r="N120" s="3" t="s">
        <v>9</v>
      </c>
      <c r="O120" s="3">
        <v>14</v>
      </c>
      <c r="P120" s="3">
        <v>14</v>
      </c>
      <c r="Q120" s="3"/>
      <c r="R120" s="4"/>
      <c r="S120" s="3"/>
      <c r="T120" s="4" t="s">
        <v>339</v>
      </c>
      <c r="U120" s="3">
        <v>65107629</v>
      </c>
      <c r="V120" s="2">
        <v>44497</v>
      </c>
      <c r="W120" s="4" t="s">
        <v>339</v>
      </c>
      <c r="X120" s="2">
        <v>44498</v>
      </c>
      <c r="Y120" s="4" t="s">
        <v>339</v>
      </c>
      <c r="Z120" s="3"/>
    </row>
    <row r="121" spans="1:26" x14ac:dyDescent="0.25">
      <c r="A121" s="2">
        <v>44498</v>
      </c>
      <c r="B121" s="3"/>
      <c r="C121" s="3" t="s">
        <v>338</v>
      </c>
      <c r="D121" s="3" t="s">
        <v>15</v>
      </c>
      <c r="E121" s="4" t="s">
        <v>2</v>
      </c>
      <c r="F121" s="3" t="s">
        <v>3</v>
      </c>
      <c r="G121" s="3" t="s">
        <v>14</v>
      </c>
      <c r="H121" s="3" t="s">
        <v>16</v>
      </c>
      <c r="I121" s="3">
        <v>300</v>
      </c>
      <c r="J121" s="3" t="s">
        <v>17</v>
      </c>
      <c r="K121" s="3">
        <v>1130</v>
      </c>
      <c r="L121" s="3" t="s">
        <v>18</v>
      </c>
      <c r="M121" s="4" t="s">
        <v>8</v>
      </c>
      <c r="N121" s="3" t="s">
        <v>9</v>
      </c>
      <c r="O121" s="3">
        <v>14</v>
      </c>
      <c r="P121" s="3">
        <v>14</v>
      </c>
      <c r="Q121" s="3"/>
      <c r="R121" s="4"/>
      <c r="S121" s="3"/>
      <c r="T121" s="4" t="s">
        <v>339</v>
      </c>
      <c r="U121" s="3">
        <v>65107629</v>
      </c>
      <c r="V121" s="2">
        <v>44497</v>
      </c>
      <c r="W121" s="4" t="s">
        <v>339</v>
      </c>
      <c r="X121" s="2">
        <v>44498</v>
      </c>
      <c r="Y121" s="4" t="s">
        <v>339</v>
      </c>
      <c r="Z121" s="3"/>
    </row>
    <row r="122" spans="1:26" x14ac:dyDescent="0.25">
      <c r="A122" s="2">
        <v>44516</v>
      </c>
      <c r="B122" s="3"/>
      <c r="C122" s="3" t="s">
        <v>340</v>
      </c>
      <c r="D122" s="3" t="s">
        <v>1</v>
      </c>
      <c r="E122" s="4" t="s">
        <v>2</v>
      </c>
      <c r="F122" s="3" t="s">
        <v>3</v>
      </c>
      <c r="G122" s="3" t="s">
        <v>4</v>
      </c>
      <c r="H122" s="3" t="s">
        <v>5</v>
      </c>
      <c r="I122" s="3"/>
      <c r="J122" s="3" t="s">
        <v>6</v>
      </c>
      <c r="K122" s="3">
        <v>49350</v>
      </c>
      <c r="L122" s="3" t="s">
        <v>7</v>
      </c>
      <c r="M122" s="4" t="s">
        <v>8</v>
      </c>
      <c r="N122" s="3" t="s">
        <v>9</v>
      </c>
      <c r="O122" s="3">
        <v>21</v>
      </c>
      <c r="P122" s="3">
        <v>0</v>
      </c>
      <c r="Q122" s="3" t="s">
        <v>75</v>
      </c>
      <c r="R122" s="4" t="s">
        <v>341</v>
      </c>
      <c r="S122" s="3" t="s">
        <v>342</v>
      </c>
      <c r="T122" s="4" t="s">
        <v>343</v>
      </c>
      <c r="U122" s="3">
        <v>65101998</v>
      </c>
      <c r="V122" s="2">
        <v>44516</v>
      </c>
      <c r="W122" s="4" t="s">
        <v>14</v>
      </c>
      <c r="X122" s="2">
        <v>44517</v>
      </c>
      <c r="Y122" s="4" t="s">
        <v>4</v>
      </c>
      <c r="Z122" s="3"/>
    </row>
    <row r="123" spans="1:26" x14ac:dyDescent="0.25">
      <c r="A123" s="2">
        <v>44517</v>
      </c>
      <c r="B123" s="3"/>
      <c r="C123" s="3" t="s">
        <v>344</v>
      </c>
      <c r="D123" s="3" t="s">
        <v>1</v>
      </c>
      <c r="E123" s="4" t="s">
        <v>2</v>
      </c>
      <c r="F123" s="3" t="s">
        <v>3</v>
      </c>
      <c r="G123" s="3" t="s">
        <v>14</v>
      </c>
      <c r="H123" s="3" t="s">
        <v>16</v>
      </c>
      <c r="I123" s="3">
        <v>300</v>
      </c>
      <c r="J123" s="3" t="s">
        <v>17</v>
      </c>
      <c r="K123" s="3">
        <v>1130</v>
      </c>
      <c r="L123" s="3" t="s">
        <v>18</v>
      </c>
      <c r="M123" s="4" t="s">
        <v>8</v>
      </c>
      <c r="N123" s="3" t="s">
        <v>9</v>
      </c>
      <c r="O123" s="3">
        <v>4</v>
      </c>
      <c r="P123" s="3">
        <v>0</v>
      </c>
      <c r="Q123" s="3" t="s">
        <v>132</v>
      </c>
      <c r="R123" s="4" t="s">
        <v>345</v>
      </c>
      <c r="S123" s="3" t="s">
        <v>346</v>
      </c>
      <c r="T123" s="4" t="s">
        <v>347</v>
      </c>
      <c r="U123" s="3">
        <v>70772027</v>
      </c>
      <c r="V123" s="2">
        <v>44517</v>
      </c>
      <c r="W123" s="4"/>
      <c r="X123" s="2">
        <v>44518</v>
      </c>
      <c r="Y123" s="4"/>
      <c r="Z123" s="3"/>
    </row>
    <row r="124" spans="1:26" x14ac:dyDescent="0.25">
      <c r="A124" s="2">
        <v>44517</v>
      </c>
      <c r="B124" s="3"/>
      <c r="C124" s="3" t="s">
        <v>340</v>
      </c>
      <c r="D124" s="3" t="s">
        <v>15</v>
      </c>
      <c r="E124" s="4" t="s">
        <v>2</v>
      </c>
      <c r="F124" s="3" t="s">
        <v>3</v>
      </c>
      <c r="G124" s="3" t="s">
        <v>14</v>
      </c>
      <c r="H124" s="3" t="s">
        <v>16</v>
      </c>
      <c r="I124" s="3">
        <v>300</v>
      </c>
      <c r="J124" s="3" t="s">
        <v>17</v>
      </c>
      <c r="K124" s="3">
        <v>1130</v>
      </c>
      <c r="L124" s="3" t="s">
        <v>18</v>
      </c>
      <c r="M124" s="4" t="s">
        <v>8</v>
      </c>
      <c r="N124" s="3" t="s">
        <v>9</v>
      </c>
      <c r="O124" s="3">
        <v>0</v>
      </c>
      <c r="P124" s="3">
        <v>21</v>
      </c>
      <c r="Q124" s="3" t="s">
        <v>75</v>
      </c>
      <c r="R124" s="4" t="s">
        <v>341</v>
      </c>
      <c r="S124" s="3" t="s">
        <v>342</v>
      </c>
      <c r="T124" s="4" t="s">
        <v>343</v>
      </c>
      <c r="U124" s="3">
        <v>65101998</v>
      </c>
      <c r="V124" s="2">
        <v>44516</v>
      </c>
      <c r="W124" s="4" t="s">
        <v>14</v>
      </c>
      <c r="X124" s="2">
        <v>44517</v>
      </c>
      <c r="Y124" s="4" t="s">
        <v>4</v>
      </c>
      <c r="Z124" s="3"/>
    </row>
    <row r="125" spans="1:26" x14ac:dyDescent="0.25">
      <c r="A125" s="2">
        <v>44522</v>
      </c>
      <c r="B125" s="3"/>
      <c r="C125" s="3" t="s">
        <v>348</v>
      </c>
      <c r="D125" s="3" t="s">
        <v>1</v>
      </c>
      <c r="E125" s="4" t="s">
        <v>2</v>
      </c>
      <c r="F125" s="3" t="s">
        <v>3</v>
      </c>
      <c r="G125" s="3" t="s">
        <v>14</v>
      </c>
      <c r="H125" s="3" t="s">
        <v>16</v>
      </c>
      <c r="I125" s="3">
        <v>300</v>
      </c>
      <c r="J125" s="3" t="s">
        <v>17</v>
      </c>
      <c r="K125" s="3">
        <v>1130</v>
      </c>
      <c r="L125" s="3" t="s">
        <v>18</v>
      </c>
      <c r="M125" s="4" t="s">
        <v>8</v>
      </c>
      <c r="N125" s="3" t="s">
        <v>9</v>
      </c>
      <c r="O125" s="3">
        <v>6</v>
      </c>
      <c r="P125" s="3">
        <v>0</v>
      </c>
      <c r="Q125" s="3" t="s">
        <v>349</v>
      </c>
      <c r="R125" s="4" t="s">
        <v>158</v>
      </c>
      <c r="S125" s="3" t="s">
        <v>159</v>
      </c>
      <c r="T125" s="4" t="s">
        <v>350</v>
      </c>
      <c r="U125" s="3"/>
      <c r="V125" s="2">
        <v>44522</v>
      </c>
      <c r="W125" s="4"/>
      <c r="X125" s="2">
        <v>44523</v>
      </c>
      <c r="Y125" s="4"/>
      <c r="Z125" s="3"/>
    </row>
    <row r="126" spans="1:26" x14ac:dyDescent="0.25">
      <c r="A126" s="2">
        <v>44522</v>
      </c>
      <c r="B126" s="3"/>
      <c r="C126" s="3" t="s">
        <v>344</v>
      </c>
      <c r="D126" s="3" t="s">
        <v>15</v>
      </c>
      <c r="E126" s="4" t="s">
        <v>2</v>
      </c>
      <c r="F126" s="3" t="s">
        <v>3</v>
      </c>
      <c r="G126" s="3" t="s">
        <v>4</v>
      </c>
      <c r="H126" s="3" t="s">
        <v>5</v>
      </c>
      <c r="I126" s="3"/>
      <c r="J126" s="3" t="s">
        <v>6</v>
      </c>
      <c r="K126" s="3">
        <v>49350</v>
      </c>
      <c r="L126" s="3" t="s">
        <v>7</v>
      </c>
      <c r="M126" s="4" t="s">
        <v>8</v>
      </c>
      <c r="N126" s="3" t="s">
        <v>9</v>
      </c>
      <c r="O126" s="3">
        <v>0</v>
      </c>
      <c r="P126" s="3">
        <v>4</v>
      </c>
      <c r="Q126" s="3" t="s">
        <v>351</v>
      </c>
      <c r="R126" s="4" t="s">
        <v>345</v>
      </c>
      <c r="S126" s="3" t="s">
        <v>346</v>
      </c>
      <c r="T126" s="4" t="s">
        <v>347</v>
      </c>
      <c r="U126" s="3">
        <v>70772027</v>
      </c>
      <c r="V126" s="2">
        <v>44517</v>
      </c>
      <c r="W126" s="4"/>
      <c r="X126" s="2">
        <v>44518</v>
      </c>
      <c r="Y126" s="4"/>
      <c r="Z126" s="3"/>
    </row>
    <row r="127" spans="1:26" x14ac:dyDescent="0.25">
      <c r="A127" s="2">
        <v>44523</v>
      </c>
      <c r="B127" s="3"/>
      <c r="C127" s="3" t="s">
        <v>348</v>
      </c>
      <c r="D127" s="3" t="s">
        <v>15</v>
      </c>
      <c r="E127" s="4" t="s">
        <v>2</v>
      </c>
      <c r="F127" s="3" t="s">
        <v>3</v>
      </c>
      <c r="G127" s="3" t="s">
        <v>352</v>
      </c>
      <c r="H127" s="3" t="s">
        <v>353</v>
      </c>
      <c r="I127" s="3">
        <v>1174</v>
      </c>
      <c r="J127" s="3" t="s">
        <v>6</v>
      </c>
      <c r="K127" s="3">
        <v>59213</v>
      </c>
      <c r="L127" s="3" t="s">
        <v>354</v>
      </c>
      <c r="M127" s="4" t="s">
        <v>8</v>
      </c>
      <c r="N127" s="3" t="s">
        <v>9</v>
      </c>
      <c r="O127" s="3">
        <v>0</v>
      </c>
      <c r="P127" s="3">
        <v>6</v>
      </c>
      <c r="Q127" s="3" t="s">
        <v>349</v>
      </c>
      <c r="R127" s="4" t="s">
        <v>158</v>
      </c>
      <c r="S127" s="3" t="s">
        <v>159</v>
      </c>
      <c r="T127" s="4" t="s">
        <v>350</v>
      </c>
      <c r="U127" s="3"/>
      <c r="V127" s="2">
        <v>44522</v>
      </c>
      <c r="W127" s="4"/>
      <c r="X127" s="2">
        <v>44523</v>
      </c>
      <c r="Y127" s="4"/>
      <c r="Z127" s="3"/>
    </row>
    <row r="128" spans="1:26" x14ac:dyDescent="0.25">
      <c r="A128" s="2">
        <v>44529</v>
      </c>
      <c r="B128" s="3"/>
      <c r="C128" s="3" t="s">
        <v>355</v>
      </c>
      <c r="D128" s="3" t="s">
        <v>1</v>
      </c>
      <c r="E128" s="4" t="s">
        <v>2</v>
      </c>
      <c r="F128" s="3" t="s">
        <v>3</v>
      </c>
      <c r="G128" s="3" t="s">
        <v>30</v>
      </c>
      <c r="H128" s="3" t="s">
        <v>31</v>
      </c>
      <c r="I128" s="3">
        <v>3</v>
      </c>
      <c r="J128" s="3" t="s">
        <v>6</v>
      </c>
      <c r="K128" s="3">
        <v>10400</v>
      </c>
      <c r="L128" s="3" t="s">
        <v>32</v>
      </c>
      <c r="M128" s="4" t="s">
        <v>8</v>
      </c>
      <c r="N128" s="3" t="s">
        <v>9</v>
      </c>
      <c r="O128" s="3">
        <v>18</v>
      </c>
      <c r="P128" s="3">
        <v>0</v>
      </c>
      <c r="Q128" s="3"/>
      <c r="R128" s="4"/>
      <c r="S128" s="3"/>
      <c r="T128" s="4" t="s">
        <v>356</v>
      </c>
      <c r="U128" s="3">
        <v>61940689</v>
      </c>
      <c r="V128" s="2">
        <v>44525</v>
      </c>
      <c r="W128" s="4" t="s">
        <v>356</v>
      </c>
      <c r="X128" s="2">
        <v>44526</v>
      </c>
      <c r="Y128" s="4" t="s">
        <v>356</v>
      </c>
      <c r="Z128" s="3"/>
    </row>
    <row r="129" spans="1:26" x14ac:dyDescent="0.25">
      <c r="A129" s="2">
        <v>44530</v>
      </c>
      <c r="B129" s="3"/>
      <c r="C129" s="3" t="s">
        <v>355</v>
      </c>
      <c r="D129" s="3" t="s">
        <v>15</v>
      </c>
      <c r="E129" s="4" t="s">
        <v>2</v>
      </c>
      <c r="F129" s="3" t="s">
        <v>3</v>
      </c>
      <c r="G129" s="3" t="s">
        <v>14</v>
      </c>
      <c r="H129" s="3" t="s">
        <v>16</v>
      </c>
      <c r="I129" s="3">
        <v>300</v>
      </c>
      <c r="J129" s="3" t="s">
        <v>17</v>
      </c>
      <c r="K129" s="3">
        <v>1130</v>
      </c>
      <c r="L129" s="3" t="s">
        <v>18</v>
      </c>
      <c r="M129" s="4" t="s">
        <v>8</v>
      </c>
      <c r="N129" s="3" t="s">
        <v>9</v>
      </c>
      <c r="O129" s="3">
        <v>0</v>
      </c>
      <c r="P129" s="3">
        <v>18</v>
      </c>
      <c r="Q129" s="3"/>
      <c r="R129" s="4"/>
      <c r="S129" s="3"/>
      <c r="T129" s="4" t="s">
        <v>356</v>
      </c>
      <c r="U129" s="3">
        <v>61940689</v>
      </c>
      <c r="V129" s="2">
        <v>44525</v>
      </c>
      <c r="W129" s="4" t="s">
        <v>356</v>
      </c>
      <c r="X129" s="2">
        <v>44526</v>
      </c>
      <c r="Y129" s="4" t="s">
        <v>356</v>
      </c>
      <c r="Z129" s="3"/>
    </row>
    <row r="130" spans="1:26" x14ac:dyDescent="0.25">
      <c r="A130" s="2">
        <v>44531</v>
      </c>
      <c r="B130" s="3"/>
      <c r="C130" s="3" t="s">
        <v>357</v>
      </c>
      <c r="D130" s="3" t="s">
        <v>1</v>
      </c>
      <c r="E130" s="4" t="s">
        <v>2</v>
      </c>
      <c r="F130" s="3" t="s">
        <v>3</v>
      </c>
      <c r="G130" s="3" t="s">
        <v>14</v>
      </c>
      <c r="H130" s="3" t="s">
        <v>16</v>
      </c>
      <c r="I130" s="3">
        <v>300</v>
      </c>
      <c r="J130" s="3" t="s">
        <v>17</v>
      </c>
      <c r="K130" s="3">
        <v>1130</v>
      </c>
      <c r="L130" s="3" t="s">
        <v>18</v>
      </c>
      <c r="M130" s="4" t="s">
        <v>8</v>
      </c>
      <c r="N130" s="3" t="s">
        <v>9</v>
      </c>
      <c r="O130" s="3">
        <v>28</v>
      </c>
      <c r="P130" s="3">
        <v>0</v>
      </c>
      <c r="Q130" s="3" t="s">
        <v>358</v>
      </c>
      <c r="R130" s="4" t="s">
        <v>359</v>
      </c>
      <c r="S130" s="3" t="s">
        <v>360</v>
      </c>
      <c r="T130" s="4" t="s">
        <v>361</v>
      </c>
      <c r="U130" s="3">
        <v>70776848</v>
      </c>
      <c r="V130" s="2">
        <v>44531</v>
      </c>
      <c r="W130" s="4"/>
      <c r="X130" s="2">
        <v>44532</v>
      </c>
      <c r="Y130" s="4"/>
      <c r="Z130" s="3"/>
    </row>
    <row r="131" spans="1:26" x14ac:dyDescent="0.25">
      <c r="A131" s="2">
        <v>44532</v>
      </c>
      <c r="B131" s="3"/>
      <c r="C131" s="3" t="s">
        <v>357</v>
      </c>
      <c r="D131" s="3" t="s">
        <v>15</v>
      </c>
      <c r="E131" s="4" t="s">
        <v>2</v>
      </c>
      <c r="F131" s="3" t="s">
        <v>3</v>
      </c>
      <c r="G131" s="3" t="s">
        <v>30</v>
      </c>
      <c r="H131" s="3" t="s">
        <v>31</v>
      </c>
      <c r="I131" s="3">
        <v>3</v>
      </c>
      <c r="J131" s="3" t="s">
        <v>6</v>
      </c>
      <c r="K131" s="3">
        <v>10400</v>
      </c>
      <c r="L131" s="3" t="s">
        <v>32</v>
      </c>
      <c r="M131" s="4" t="s">
        <v>8</v>
      </c>
      <c r="N131" s="3" t="s">
        <v>9</v>
      </c>
      <c r="O131" s="3">
        <v>0</v>
      </c>
      <c r="P131" s="3">
        <v>28</v>
      </c>
      <c r="Q131" s="3" t="s">
        <v>358</v>
      </c>
      <c r="R131" s="4" t="s">
        <v>359</v>
      </c>
      <c r="S131" s="3" t="s">
        <v>360</v>
      </c>
      <c r="T131" s="4" t="s">
        <v>361</v>
      </c>
      <c r="U131" s="3">
        <v>70776848</v>
      </c>
      <c r="V131" s="2">
        <v>44531</v>
      </c>
      <c r="W131" s="4"/>
      <c r="X131" s="2">
        <v>44532</v>
      </c>
      <c r="Y131" s="4"/>
      <c r="Z131" s="3"/>
    </row>
    <row r="132" spans="1:26" x14ac:dyDescent="0.25">
      <c r="A132" s="2">
        <v>44536</v>
      </c>
      <c r="B132" s="3"/>
      <c r="C132" s="3" t="s">
        <v>362</v>
      </c>
      <c r="D132" s="3" t="s">
        <v>1</v>
      </c>
      <c r="E132" s="4" t="s">
        <v>2</v>
      </c>
      <c r="F132" s="3" t="s">
        <v>3</v>
      </c>
      <c r="G132" s="3" t="s">
        <v>14</v>
      </c>
      <c r="H132" s="3" t="s">
        <v>16</v>
      </c>
      <c r="I132" s="3">
        <v>300</v>
      </c>
      <c r="J132" s="3" t="s">
        <v>17</v>
      </c>
      <c r="K132" s="3">
        <v>1130</v>
      </c>
      <c r="L132" s="3" t="s">
        <v>18</v>
      </c>
      <c r="M132" s="4" t="s">
        <v>8</v>
      </c>
      <c r="N132" s="3" t="s">
        <v>9</v>
      </c>
      <c r="O132" s="3">
        <v>5</v>
      </c>
      <c r="P132" s="3">
        <v>0</v>
      </c>
      <c r="Q132" s="3" t="s">
        <v>363</v>
      </c>
      <c r="R132" s="4" t="s">
        <v>364</v>
      </c>
      <c r="S132" s="3" t="s">
        <v>365</v>
      </c>
      <c r="T132" s="4" t="s">
        <v>366</v>
      </c>
      <c r="U132" s="3">
        <v>597855513</v>
      </c>
      <c r="V132" s="2">
        <v>44536</v>
      </c>
      <c r="W132" s="4" t="s">
        <v>366</v>
      </c>
      <c r="X132" s="2">
        <v>44537</v>
      </c>
      <c r="Y132" s="4" t="s">
        <v>366</v>
      </c>
      <c r="Z132" s="3"/>
    </row>
    <row r="133" spans="1:26" x14ac:dyDescent="0.25">
      <c r="A133" s="2">
        <v>44537</v>
      </c>
      <c r="B133" s="3"/>
      <c r="C133" s="3" t="s">
        <v>362</v>
      </c>
      <c r="D133" s="3" t="s">
        <v>15</v>
      </c>
      <c r="E133" s="4" t="s">
        <v>2</v>
      </c>
      <c r="F133" s="3" t="s">
        <v>3</v>
      </c>
      <c r="G133" s="3" t="s">
        <v>367</v>
      </c>
      <c r="H133" s="3" t="s">
        <v>368</v>
      </c>
      <c r="I133" s="3">
        <v>95</v>
      </c>
      <c r="J133" s="3" t="s">
        <v>6</v>
      </c>
      <c r="K133" s="3">
        <v>62118</v>
      </c>
      <c r="L133" s="3" t="s">
        <v>369</v>
      </c>
      <c r="M133" s="4" t="s">
        <v>8</v>
      </c>
      <c r="N133" s="3" t="s">
        <v>9</v>
      </c>
      <c r="O133" s="3">
        <v>0</v>
      </c>
      <c r="P133" s="3">
        <v>5</v>
      </c>
      <c r="Q133" s="3" t="s">
        <v>370</v>
      </c>
      <c r="R133" s="4" t="s">
        <v>371</v>
      </c>
      <c r="S133" s="3" t="s">
        <v>372</v>
      </c>
      <c r="T133" s="4" t="s">
        <v>366</v>
      </c>
      <c r="U133" s="3">
        <v>597855513</v>
      </c>
      <c r="V133" s="2">
        <v>44536</v>
      </c>
      <c r="W133" s="4" t="s">
        <v>366</v>
      </c>
      <c r="X133" s="2">
        <v>44537</v>
      </c>
      <c r="Y133" s="4" t="s">
        <v>366</v>
      </c>
      <c r="Z133" s="3"/>
    </row>
    <row r="134" spans="1:26" x14ac:dyDescent="0.25">
      <c r="A134" s="2">
        <v>44559</v>
      </c>
      <c r="B134" s="3"/>
      <c r="C134" s="3" t="s">
        <v>373</v>
      </c>
      <c r="D134" s="3" t="s">
        <v>1</v>
      </c>
      <c r="E134" s="4" t="s">
        <v>2</v>
      </c>
      <c r="F134" s="3" t="s">
        <v>3</v>
      </c>
      <c r="G134" s="3" t="s">
        <v>130</v>
      </c>
      <c r="H134" s="3" t="s">
        <v>131</v>
      </c>
      <c r="I134" s="3">
        <v>7</v>
      </c>
      <c r="J134" s="3" t="s">
        <v>6</v>
      </c>
      <c r="K134" s="3">
        <v>91100</v>
      </c>
      <c r="L134" s="3" t="s">
        <v>40</v>
      </c>
      <c r="M134" s="4" t="s">
        <v>8</v>
      </c>
      <c r="N134" s="3" t="s">
        <v>9</v>
      </c>
      <c r="O134" s="3">
        <v>28</v>
      </c>
      <c r="P134" s="3">
        <v>0</v>
      </c>
      <c r="Q134" s="3" t="s">
        <v>10</v>
      </c>
      <c r="R134" s="4" t="s">
        <v>374</v>
      </c>
      <c r="S134" s="3" t="s">
        <v>375</v>
      </c>
      <c r="T134" s="4" t="s">
        <v>376</v>
      </c>
      <c r="U134" s="3">
        <v>70772960</v>
      </c>
      <c r="V134" s="2">
        <v>44559</v>
      </c>
      <c r="W134" s="4" t="s">
        <v>376</v>
      </c>
      <c r="X134" s="2">
        <v>44560</v>
      </c>
      <c r="Y134" s="4"/>
      <c r="Z134" s="3"/>
    </row>
    <row r="135" spans="1:26" x14ac:dyDescent="0.25">
      <c r="A135" s="2">
        <v>44560</v>
      </c>
      <c r="B135" s="3"/>
      <c r="C135" s="3" t="s">
        <v>373</v>
      </c>
      <c r="D135" s="3" t="s">
        <v>15</v>
      </c>
      <c r="E135" s="4" t="s">
        <v>2</v>
      </c>
      <c r="F135" s="3" t="s">
        <v>3</v>
      </c>
      <c r="G135" s="3" t="s">
        <v>14</v>
      </c>
      <c r="H135" s="3" t="s">
        <v>16</v>
      </c>
      <c r="I135" s="3">
        <v>300</v>
      </c>
      <c r="J135" s="3" t="s">
        <v>17</v>
      </c>
      <c r="K135" s="3">
        <v>1130</v>
      </c>
      <c r="L135" s="3" t="s">
        <v>18</v>
      </c>
      <c r="M135" s="4" t="s">
        <v>8</v>
      </c>
      <c r="N135" s="3" t="s">
        <v>9</v>
      </c>
      <c r="O135" s="3">
        <v>0</v>
      </c>
      <c r="P135" s="3">
        <v>28</v>
      </c>
      <c r="Q135" s="3" t="s">
        <v>10</v>
      </c>
      <c r="R135" s="4" t="s">
        <v>374</v>
      </c>
      <c r="S135" s="3" t="s">
        <v>375</v>
      </c>
      <c r="T135" s="4" t="s">
        <v>376</v>
      </c>
      <c r="U135" s="3">
        <v>70772960</v>
      </c>
      <c r="V135" s="2">
        <v>44559</v>
      </c>
      <c r="W135" s="4" t="s">
        <v>376</v>
      </c>
      <c r="X135" s="2">
        <v>44560</v>
      </c>
      <c r="Y135" s="4"/>
      <c r="Z135" s="3"/>
    </row>
    <row r="136" spans="1:26" x14ac:dyDescent="0.25">
      <c r="A136" s="2">
        <v>44568</v>
      </c>
      <c r="B136" s="3"/>
      <c r="C136" s="3" t="s">
        <v>377</v>
      </c>
      <c r="D136" s="3" t="s">
        <v>1</v>
      </c>
      <c r="E136" s="4" t="s">
        <v>2</v>
      </c>
      <c r="F136" s="3" t="s">
        <v>3</v>
      </c>
      <c r="G136" s="3" t="s">
        <v>14</v>
      </c>
      <c r="H136" s="3" t="s">
        <v>16</v>
      </c>
      <c r="I136" s="3">
        <v>300</v>
      </c>
      <c r="J136" s="3" t="s">
        <v>17</v>
      </c>
      <c r="K136" s="3">
        <v>1130</v>
      </c>
      <c r="L136" s="3" t="s">
        <v>18</v>
      </c>
      <c r="M136" s="4" t="s">
        <v>8</v>
      </c>
      <c r="N136" s="3" t="s">
        <v>9</v>
      </c>
      <c r="O136" s="3">
        <v>28</v>
      </c>
      <c r="P136" s="3">
        <v>33</v>
      </c>
      <c r="Q136" s="3" t="s">
        <v>378</v>
      </c>
      <c r="R136" s="4" t="s">
        <v>379</v>
      </c>
      <c r="S136" s="3" t="s">
        <v>380</v>
      </c>
      <c r="T136" s="4" t="s">
        <v>381</v>
      </c>
      <c r="U136" s="3">
        <v>59791182</v>
      </c>
      <c r="V136" s="2">
        <v>44568</v>
      </c>
      <c r="W136" s="4" t="s">
        <v>381</v>
      </c>
      <c r="X136" s="2">
        <v>44571</v>
      </c>
      <c r="Y136" s="4" t="s">
        <v>381</v>
      </c>
      <c r="Z136" s="3"/>
    </row>
    <row r="137" spans="1:26" x14ac:dyDescent="0.25">
      <c r="A137" s="2">
        <v>44571</v>
      </c>
      <c r="B137" s="3"/>
      <c r="C137" s="3" t="s">
        <v>377</v>
      </c>
      <c r="D137" s="3" t="s">
        <v>15</v>
      </c>
      <c r="E137" s="4" t="s">
        <v>2</v>
      </c>
      <c r="F137" s="3" t="s">
        <v>3</v>
      </c>
      <c r="G137" s="3" t="s">
        <v>30</v>
      </c>
      <c r="H137" s="3" t="s">
        <v>31</v>
      </c>
      <c r="I137" s="3">
        <v>3</v>
      </c>
      <c r="J137" s="3" t="s">
        <v>6</v>
      </c>
      <c r="K137" s="3">
        <v>10400</v>
      </c>
      <c r="L137" s="3" t="s">
        <v>32</v>
      </c>
      <c r="M137" s="4" t="s">
        <v>8</v>
      </c>
      <c r="N137" s="3" t="s">
        <v>9</v>
      </c>
      <c r="O137" s="3">
        <v>28</v>
      </c>
      <c r="P137" s="3">
        <v>28</v>
      </c>
      <c r="Q137" s="3" t="s">
        <v>378</v>
      </c>
      <c r="R137" s="4" t="s">
        <v>379</v>
      </c>
      <c r="S137" s="3" t="s">
        <v>380</v>
      </c>
      <c r="T137" s="4" t="s">
        <v>381</v>
      </c>
      <c r="U137" s="3">
        <v>59791182</v>
      </c>
      <c r="V137" s="2">
        <v>44568</v>
      </c>
      <c r="W137" s="4" t="s">
        <v>381</v>
      </c>
      <c r="X137" s="2">
        <v>44571</v>
      </c>
      <c r="Y137" s="4" t="s">
        <v>381</v>
      </c>
      <c r="Z137" s="3"/>
    </row>
    <row r="138" spans="1:26" x14ac:dyDescent="0.25">
      <c r="A138" s="2">
        <v>44572</v>
      </c>
      <c r="B138" s="3"/>
      <c r="C138" s="3" t="s">
        <v>382</v>
      </c>
      <c r="D138" s="3" t="s">
        <v>15</v>
      </c>
      <c r="E138" s="4" t="s">
        <v>2</v>
      </c>
      <c r="F138" s="3" t="s">
        <v>3</v>
      </c>
      <c r="G138" s="3" t="s">
        <v>14</v>
      </c>
      <c r="H138" s="3" t="s">
        <v>16</v>
      </c>
      <c r="I138" s="3">
        <v>300</v>
      </c>
      <c r="J138" s="3" t="s">
        <v>17</v>
      </c>
      <c r="K138" s="3">
        <v>1130</v>
      </c>
      <c r="L138" s="3" t="s">
        <v>18</v>
      </c>
      <c r="M138" s="4" t="s">
        <v>8</v>
      </c>
      <c r="N138" s="3" t="s">
        <v>9</v>
      </c>
      <c r="O138" s="3">
        <v>0</v>
      </c>
      <c r="P138" s="3">
        <v>29</v>
      </c>
      <c r="Q138" s="3" t="s">
        <v>383</v>
      </c>
      <c r="R138" s="4" t="s">
        <v>384</v>
      </c>
      <c r="S138" s="3" t="s">
        <v>385</v>
      </c>
      <c r="T138" s="4" t="s">
        <v>386</v>
      </c>
      <c r="U138" s="3">
        <v>65106349</v>
      </c>
      <c r="V138" s="2">
        <v>44572</v>
      </c>
      <c r="W138" s="4" t="s">
        <v>387</v>
      </c>
      <c r="X138" s="2">
        <v>44573</v>
      </c>
      <c r="Y138" s="4"/>
      <c r="Z138" s="3"/>
    </row>
    <row r="139" spans="1:26" x14ac:dyDescent="0.25">
      <c r="A139" s="2">
        <v>44572</v>
      </c>
      <c r="B139" s="3"/>
      <c r="C139" s="3" t="s">
        <v>382</v>
      </c>
      <c r="D139" s="3" t="s">
        <v>1</v>
      </c>
      <c r="E139" s="4" t="s">
        <v>2</v>
      </c>
      <c r="F139" s="3" t="s">
        <v>3</v>
      </c>
      <c r="G139" s="3" t="s">
        <v>130</v>
      </c>
      <c r="H139" s="3" t="s">
        <v>131</v>
      </c>
      <c r="I139" s="3">
        <v>7</v>
      </c>
      <c r="J139" s="3" t="s">
        <v>6</v>
      </c>
      <c r="K139" s="3">
        <v>91100</v>
      </c>
      <c r="L139" s="3" t="s">
        <v>40</v>
      </c>
      <c r="M139" s="4" t="s">
        <v>8</v>
      </c>
      <c r="N139" s="3" t="s">
        <v>9</v>
      </c>
      <c r="O139" s="3">
        <v>29</v>
      </c>
      <c r="P139" s="3">
        <v>0</v>
      </c>
      <c r="Q139" s="3" t="s">
        <v>383</v>
      </c>
      <c r="R139" s="4" t="s">
        <v>384</v>
      </c>
      <c r="S139" s="3" t="s">
        <v>385</v>
      </c>
      <c r="T139" s="4" t="s">
        <v>386</v>
      </c>
      <c r="U139" s="3">
        <v>65106349</v>
      </c>
      <c r="V139" s="2">
        <v>44572</v>
      </c>
      <c r="W139" s="4" t="s">
        <v>387</v>
      </c>
      <c r="X139" s="2">
        <v>44573</v>
      </c>
      <c r="Y139" s="4"/>
      <c r="Z139" s="3"/>
    </row>
    <row r="140" spans="1:26" x14ac:dyDescent="0.25">
      <c r="A140" s="2">
        <v>44595</v>
      </c>
      <c r="B140" s="3"/>
      <c r="C140" s="3" t="s">
        <v>388</v>
      </c>
      <c r="D140" s="3" t="s">
        <v>15</v>
      </c>
      <c r="E140" s="4" t="s">
        <v>2</v>
      </c>
      <c r="F140" s="3" t="s">
        <v>3</v>
      </c>
      <c r="G140" s="3" t="s">
        <v>14</v>
      </c>
      <c r="H140" s="3" t="s">
        <v>16</v>
      </c>
      <c r="I140" s="3">
        <v>300</v>
      </c>
      <c r="J140" s="3" t="s">
        <v>17</v>
      </c>
      <c r="K140" s="3">
        <v>1130</v>
      </c>
      <c r="L140" s="3" t="s">
        <v>18</v>
      </c>
      <c r="M140" s="4" t="s">
        <v>8</v>
      </c>
      <c r="N140" s="3" t="s">
        <v>9</v>
      </c>
      <c r="O140" s="3">
        <v>20</v>
      </c>
      <c r="P140" s="3">
        <v>20</v>
      </c>
      <c r="Q140" s="3" t="s">
        <v>389</v>
      </c>
      <c r="R140" s="4" t="s">
        <v>21</v>
      </c>
      <c r="S140" s="3" t="s">
        <v>22</v>
      </c>
      <c r="T140" s="4" t="s">
        <v>390</v>
      </c>
      <c r="U140" s="3">
        <v>65098547</v>
      </c>
      <c r="V140" s="2">
        <v>44594</v>
      </c>
      <c r="W140" s="4" t="s">
        <v>14</v>
      </c>
      <c r="X140" s="2">
        <v>44595</v>
      </c>
      <c r="Y140" s="4"/>
      <c r="Z140" s="3"/>
    </row>
    <row r="141" spans="1:26" x14ac:dyDescent="0.25">
      <c r="A141" s="2">
        <v>44595</v>
      </c>
      <c r="B141" s="3"/>
      <c r="C141" s="3" t="s">
        <v>388</v>
      </c>
      <c r="D141" s="3" t="s">
        <v>1</v>
      </c>
      <c r="E141" s="4" t="s">
        <v>2</v>
      </c>
      <c r="F141" s="3" t="s">
        <v>3</v>
      </c>
      <c r="G141" s="3" t="s">
        <v>30</v>
      </c>
      <c r="H141" s="3" t="s">
        <v>31</v>
      </c>
      <c r="I141" s="3">
        <v>3</v>
      </c>
      <c r="J141" s="3" t="s">
        <v>6</v>
      </c>
      <c r="K141" s="3">
        <v>10400</v>
      </c>
      <c r="L141" s="3" t="s">
        <v>32</v>
      </c>
      <c r="M141" s="4" t="s">
        <v>8</v>
      </c>
      <c r="N141" s="3" t="s">
        <v>9</v>
      </c>
      <c r="O141" s="3">
        <v>20</v>
      </c>
      <c r="P141" s="3">
        <v>10</v>
      </c>
      <c r="Q141" s="3" t="s">
        <v>389</v>
      </c>
      <c r="R141" s="4" t="s">
        <v>21</v>
      </c>
      <c r="S141" s="3" t="s">
        <v>22</v>
      </c>
      <c r="T141" s="4" t="s">
        <v>390</v>
      </c>
      <c r="U141" s="3">
        <v>65098547</v>
      </c>
      <c r="V141" s="2">
        <v>44594</v>
      </c>
      <c r="W141" s="4" t="s">
        <v>14</v>
      </c>
      <c r="X141" s="2">
        <v>44595</v>
      </c>
      <c r="Y141" s="4"/>
      <c r="Z141" s="3"/>
    </row>
    <row r="142" spans="1:26" x14ac:dyDescent="0.25">
      <c r="A142" s="2">
        <v>44607</v>
      </c>
      <c r="B142" s="3"/>
      <c r="C142" s="3" t="s">
        <v>391</v>
      </c>
      <c r="D142" s="3" t="s">
        <v>1</v>
      </c>
      <c r="E142" s="4" t="s">
        <v>2</v>
      </c>
      <c r="F142" s="3" t="s">
        <v>3</v>
      </c>
      <c r="G142" s="3" t="s">
        <v>14</v>
      </c>
      <c r="H142" s="3" t="s">
        <v>16</v>
      </c>
      <c r="I142" s="3">
        <v>300</v>
      </c>
      <c r="J142" s="3" t="s">
        <v>17</v>
      </c>
      <c r="K142" s="3">
        <v>1130</v>
      </c>
      <c r="L142" s="3" t="s">
        <v>18</v>
      </c>
      <c r="M142" s="4" t="s">
        <v>8</v>
      </c>
      <c r="N142" s="3" t="s">
        <v>9</v>
      </c>
      <c r="O142" s="3">
        <v>6</v>
      </c>
      <c r="P142" s="3">
        <v>0</v>
      </c>
      <c r="Q142" s="3" t="s">
        <v>392</v>
      </c>
      <c r="R142" s="4" t="s">
        <v>193</v>
      </c>
      <c r="S142" s="3" t="s">
        <v>194</v>
      </c>
      <c r="T142" s="4" t="s">
        <v>393</v>
      </c>
      <c r="U142" s="3">
        <v>28893982</v>
      </c>
      <c r="V142" s="2">
        <v>44607</v>
      </c>
      <c r="W142" s="4" t="s">
        <v>314</v>
      </c>
      <c r="X142" s="2">
        <v>44627</v>
      </c>
      <c r="Y142" s="4" t="s">
        <v>14</v>
      </c>
      <c r="Z142" s="3"/>
    </row>
    <row r="143" spans="1:26" x14ac:dyDescent="0.25">
      <c r="A143" s="2">
        <v>44613</v>
      </c>
      <c r="B143" s="3"/>
      <c r="C143" s="3" t="s">
        <v>394</v>
      </c>
      <c r="D143" s="3" t="s">
        <v>1</v>
      </c>
      <c r="E143" s="4" t="s">
        <v>2</v>
      </c>
      <c r="F143" s="3" t="s">
        <v>3</v>
      </c>
      <c r="G143" s="3" t="s">
        <v>14</v>
      </c>
      <c r="H143" s="3" t="s">
        <v>16</v>
      </c>
      <c r="I143" s="3">
        <v>300</v>
      </c>
      <c r="J143" s="3" t="s">
        <v>17</v>
      </c>
      <c r="K143" s="3">
        <v>1130</v>
      </c>
      <c r="L143" s="3" t="s">
        <v>18</v>
      </c>
      <c r="M143" s="4" t="s">
        <v>8</v>
      </c>
      <c r="N143" s="3" t="s">
        <v>9</v>
      </c>
      <c r="O143" s="3">
        <v>28</v>
      </c>
      <c r="P143" s="3">
        <v>0</v>
      </c>
      <c r="Q143" s="3"/>
      <c r="R143" s="4"/>
      <c r="S143" s="3"/>
      <c r="T143" s="4" t="s">
        <v>395</v>
      </c>
      <c r="U143" s="3">
        <v>72871725</v>
      </c>
      <c r="V143" s="2">
        <v>44610</v>
      </c>
      <c r="W143" s="4"/>
      <c r="X143" s="2">
        <v>44613</v>
      </c>
      <c r="Y143" s="4"/>
      <c r="Z143" s="3"/>
    </row>
    <row r="144" spans="1:26" x14ac:dyDescent="0.25">
      <c r="A144" s="2">
        <v>44614</v>
      </c>
      <c r="B144" s="3"/>
      <c r="C144" s="3" t="s">
        <v>394</v>
      </c>
      <c r="D144" s="3" t="s">
        <v>15</v>
      </c>
      <c r="E144" s="4" t="s">
        <v>2</v>
      </c>
      <c r="F144" s="3" t="s">
        <v>3</v>
      </c>
      <c r="G144" s="3" t="s">
        <v>30</v>
      </c>
      <c r="H144" s="3" t="s">
        <v>31</v>
      </c>
      <c r="I144" s="3">
        <v>3</v>
      </c>
      <c r="J144" s="3" t="s">
        <v>6</v>
      </c>
      <c r="K144" s="3">
        <v>10400</v>
      </c>
      <c r="L144" s="3" t="s">
        <v>32</v>
      </c>
      <c r="M144" s="4" t="s">
        <v>8</v>
      </c>
      <c r="N144" s="3" t="s">
        <v>9</v>
      </c>
      <c r="O144" s="3">
        <v>0</v>
      </c>
      <c r="P144" s="3">
        <v>28</v>
      </c>
      <c r="Q144" s="3"/>
      <c r="R144" s="4"/>
      <c r="S144" s="3"/>
      <c r="T144" s="4" t="s">
        <v>395</v>
      </c>
      <c r="U144" s="3">
        <v>72871725</v>
      </c>
      <c r="V144" s="2">
        <v>44610</v>
      </c>
      <c r="W144" s="4"/>
      <c r="X144" s="2">
        <v>44613</v>
      </c>
      <c r="Y144" s="4"/>
      <c r="Z144" s="3"/>
    </row>
    <row r="145" spans="1:26" x14ac:dyDescent="0.25">
      <c r="A145" s="2">
        <v>44627</v>
      </c>
      <c r="B145" s="3"/>
      <c r="C145" s="3" t="s">
        <v>391</v>
      </c>
      <c r="D145" s="3" t="s">
        <v>15</v>
      </c>
      <c r="E145" s="4" t="s">
        <v>2</v>
      </c>
      <c r="F145" s="3" t="s">
        <v>3</v>
      </c>
      <c r="G145" s="3" t="s">
        <v>314</v>
      </c>
      <c r="H145" s="3" t="s">
        <v>315</v>
      </c>
      <c r="I145" s="3">
        <v>41</v>
      </c>
      <c r="J145" s="3" t="s">
        <v>6</v>
      </c>
      <c r="K145" s="3">
        <v>59302</v>
      </c>
      <c r="L145" s="3" t="s">
        <v>316</v>
      </c>
      <c r="M145" s="4" t="s">
        <v>8</v>
      </c>
      <c r="N145" s="3" t="s">
        <v>9</v>
      </c>
      <c r="O145" s="3">
        <v>6</v>
      </c>
      <c r="P145" s="3">
        <v>6</v>
      </c>
      <c r="Q145" s="3" t="s">
        <v>20</v>
      </c>
      <c r="R145" s="4" t="s">
        <v>396</v>
      </c>
      <c r="S145" s="3" t="s">
        <v>397</v>
      </c>
      <c r="T145" s="4" t="s">
        <v>393</v>
      </c>
      <c r="U145" s="3">
        <v>28893982</v>
      </c>
      <c r="V145" s="2">
        <v>44607</v>
      </c>
      <c r="W145" s="4" t="s">
        <v>314</v>
      </c>
      <c r="X145" s="2">
        <v>44627</v>
      </c>
      <c r="Y145" s="4" t="s">
        <v>14</v>
      </c>
      <c r="Z145" s="3"/>
    </row>
    <row r="146" spans="1:26" x14ac:dyDescent="0.25">
      <c r="A146" s="2">
        <v>44665</v>
      </c>
      <c r="B146" s="3"/>
      <c r="C146" s="3" t="s">
        <v>398</v>
      </c>
      <c r="D146" s="3" t="s">
        <v>1</v>
      </c>
      <c r="E146" s="4" t="s">
        <v>2</v>
      </c>
      <c r="F146" s="3" t="s">
        <v>3</v>
      </c>
      <c r="G146" s="3" t="s">
        <v>14</v>
      </c>
      <c r="H146" s="3" t="s">
        <v>16</v>
      </c>
      <c r="I146" s="3">
        <v>300</v>
      </c>
      <c r="J146" s="3" t="s">
        <v>17</v>
      </c>
      <c r="K146" s="3">
        <v>1130</v>
      </c>
      <c r="L146" s="3" t="s">
        <v>18</v>
      </c>
      <c r="M146" s="4" t="s">
        <v>8</v>
      </c>
      <c r="N146" s="3" t="s">
        <v>9</v>
      </c>
      <c r="O146" s="3">
        <v>28</v>
      </c>
      <c r="P146" s="3">
        <v>28</v>
      </c>
      <c r="Q146" s="3"/>
      <c r="R146" s="4"/>
      <c r="S146" s="3"/>
      <c r="T146" s="4" t="s">
        <v>399</v>
      </c>
      <c r="U146" s="3"/>
      <c r="V146" s="2">
        <v>44665</v>
      </c>
      <c r="W146" s="4"/>
      <c r="X146" s="2">
        <v>44666</v>
      </c>
      <c r="Y146" s="4"/>
      <c r="Z146" s="3"/>
    </row>
    <row r="147" spans="1:26" x14ac:dyDescent="0.25">
      <c r="A147" s="2">
        <v>44666</v>
      </c>
      <c r="B147" s="3"/>
      <c r="C147" s="3" t="s">
        <v>398</v>
      </c>
      <c r="D147" s="3" t="s">
        <v>15</v>
      </c>
      <c r="E147" s="4" t="s">
        <v>2</v>
      </c>
      <c r="F147" s="3" t="s">
        <v>3</v>
      </c>
      <c r="G147" s="3" t="s">
        <v>30</v>
      </c>
      <c r="H147" s="3" t="s">
        <v>31</v>
      </c>
      <c r="I147" s="3">
        <v>3</v>
      </c>
      <c r="J147" s="3" t="s">
        <v>6</v>
      </c>
      <c r="K147" s="3">
        <v>10400</v>
      </c>
      <c r="L147" s="3" t="s">
        <v>32</v>
      </c>
      <c r="M147" s="4" t="s">
        <v>8</v>
      </c>
      <c r="N147" s="3" t="s">
        <v>9</v>
      </c>
      <c r="O147" s="3">
        <v>28</v>
      </c>
      <c r="P147" s="3">
        <v>28</v>
      </c>
      <c r="Q147" s="3"/>
      <c r="R147" s="4"/>
      <c r="S147" s="3"/>
      <c r="T147" s="4" t="s">
        <v>399</v>
      </c>
      <c r="U147" s="3"/>
      <c r="V147" s="2">
        <v>44665</v>
      </c>
      <c r="W147" s="4"/>
      <c r="X147" s="2">
        <v>44666</v>
      </c>
      <c r="Y147" s="4"/>
      <c r="Z147" s="3"/>
    </row>
    <row r="148" spans="1:26" x14ac:dyDescent="0.25">
      <c r="A148" s="2">
        <v>44679</v>
      </c>
      <c r="B148" s="3"/>
      <c r="C148" s="3" t="s">
        <v>400</v>
      </c>
      <c r="D148" s="3" t="s">
        <v>1</v>
      </c>
      <c r="E148" s="4" t="s">
        <v>2</v>
      </c>
      <c r="F148" s="3" t="s">
        <v>3</v>
      </c>
      <c r="G148" s="3" t="s">
        <v>14</v>
      </c>
      <c r="H148" s="3" t="s">
        <v>16</v>
      </c>
      <c r="I148" s="3">
        <v>300</v>
      </c>
      <c r="J148" s="3" t="s">
        <v>17</v>
      </c>
      <c r="K148" s="3">
        <v>1130</v>
      </c>
      <c r="L148" s="3" t="s">
        <v>18</v>
      </c>
      <c r="M148" s="4" t="s">
        <v>8</v>
      </c>
      <c r="N148" s="3" t="s">
        <v>9</v>
      </c>
      <c r="O148" s="3">
        <v>33</v>
      </c>
      <c r="P148" s="3">
        <v>33</v>
      </c>
      <c r="Q148" s="3"/>
      <c r="R148" s="4"/>
      <c r="S148" s="3"/>
      <c r="T148" s="4" t="s">
        <v>401</v>
      </c>
      <c r="U148" s="3"/>
      <c r="V148" s="2">
        <v>44679</v>
      </c>
      <c r="W148" s="4"/>
      <c r="X148" s="2">
        <v>44680</v>
      </c>
      <c r="Y148" s="4"/>
      <c r="Z148" s="3"/>
    </row>
    <row r="149" spans="1:26" x14ac:dyDescent="0.25">
      <c r="A149" s="2">
        <v>44680</v>
      </c>
      <c r="B149" s="3"/>
      <c r="C149" s="3" t="s">
        <v>400</v>
      </c>
      <c r="D149" s="3" t="s">
        <v>15</v>
      </c>
      <c r="E149" s="4" t="s">
        <v>2</v>
      </c>
      <c r="F149" s="3" t="s">
        <v>3</v>
      </c>
      <c r="G149" s="3" t="s">
        <v>30</v>
      </c>
      <c r="H149" s="3" t="s">
        <v>31</v>
      </c>
      <c r="I149" s="3">
        <v>3</v>
      </c>
      <c r="J149" s="3" t="s">
        <v>6</v>
      </c>
      <c r="K149" s="3">
        <v>10400</v>
      </c>
      <c r="L149" s="3" t="s">
        <v>32</v>
      </c>
      <c r="M149" s="4" t="s">
        <v>8</v>
      </c>
      <c r="N149" s="3" t="s">
        <v>9</v>
      </c>
      <c r="O149" s="3">
        <v>33</v>
      </c>
      <c r="P149" s="3">
        <v>33</v>
      </c>
      <c r="Q149" s="3"/>
      <c r="R149" s="4"/>
      <c r="S149" s="3"/>
      <c r="T149" s="4" t="s">
        <v>401</v>
      </c>
      <c r="U149" s="3"/>
      <c r="V149" s="2">
        <v>44679</v>
      </c>
      <c r="W149" s="4"/>
      <c r="X149" s="2">
        <v>44680</v>
      </c>
      <c r="Y149" s="4"/>
      <c r="Z149" s="3"/>
    </row>
    <row r="150" spans="1:26" x14ac:dyDescent="0.25">
      <c r="A150" s="2">
        <v>44694</v>
      </c>
      <c r="B150" s="3"/>
      <c r="C150" s="3" t="s">
        <v>402</v>
      </c>
      <c r="D150" s="3" t="s">
        <v>15</v>
      </c>
      <c r="E150" s="4" t="s">
        <v>2</v>
      </c>
      <c r="F150" s="3" t="s">
        <v>3</v>
      </c>
      <c r="G150" s="3" t="s">
        <v>14</v>
      </c>
      <c r="H150" s="3" t="s">
        <v>16</v>
      </c>
      <c r="I150" s="3">
        <v>300</v>
      </c>
      <c r="J150" s="3" t="s">
        <v>17</v>
      </c>
      <c r="K150" s="3">
        <v>1130</v>
      </c>
      <c r="L150" s="3" t="s">
        <v>18</v>
      </c>
      <c r="M150" s="4" t="s">
        <v>8</v>
      </c>
      <c r="N150" s="3" t="s">
        <v>9</v>
      </c>
      <c r="O150" s="3">
        <v>0</v>
      </c>
      <c r="P150" s="3">
        <v>15</v>
      </c>
      <c r="Q150" s="3" t="s">
        <v>403</v>
      </c>
      <c r="R150" s="4" t="s">
        <v>404</v>
      </c>
      <c r="S150" s="3" t="s">
        <v>405</v>
      </c>
      <c r="T150" s="4" t="s">
        <v>406</v>
      </c>
      <c r="U150" s="3">
        <v>70773822</v>
      </c>
      <c r="V150" s="2">
        <v>44694</v>
      </c>
      <c r="W150" s="4" t="s">
        <v>14</v>
      </c>
      <c r="X150" s="2">
        <v>44697</v>
      </c>
      <c r="Y150" s="4"/>
      <c r="Z150" s="3"/>
    </row>
    <row r="151" spans="1:26" x14ac:dyDescent="0.25">
      <c r="A151" s="2">
        <v>44694</v>
      </c>
      <c r="B151" s="3"/>
      <c r="C151" s="3" t="s">
        <v>402</v>
      </c>
      <c r="D151" s="3" t="s">
        <v>1</v>
      </c>
      <c r="E151" s="4" t="s">
        <v>2</v>
      </c>
      <c r="F151" s="3" t="s">
        <v>3</v>
      </c>
      <c r="G151" s="3" t="s">
        <v>30</v>
      </c>
      <c r="H151" s="3" t="s">
        <v>31</v>
      </c>
      <c r="I151" s="3">
        <v>3</v>
      </c>
      <c r="J151" s="3" t="s">
        <v>6</v>
      </c>
      <c r="K151" s="3">
        <v>10400</v>
      </c>
      <c r="L151" s="3" t="s">
        <v>32</v>
      </c>
      <c r="M151" s="4" t="s">
        <v>8</v>
      </c>
      <c r="N151" s="3" t="s">
        <v>9</v>
      </c>
      <c r="O151" s="3">
        <v>15</v>
      </c>
      <c r="P151" s="3">
        <v>28</v>
      </c>
      <c r="Q151" s="3" t="s">
        <v>403</v>
      </c>
      <c r="R151" s="4" t="s">
        <v>404</v>
      </c>
      <c r="S151" s="3" t="s">
        <v>405</v>
      </c>
      <c r="T151" s="4" t="s">
        <v>406</v>
      </c>
      <c r="U151" s="3">
        <v>70773822</v>
      </c>
      <c r="V151" s="2">
        <v>44694</v>
      </c>
      <c r="W151" s="4" t="s">
        <v>14</v>
      </c>
      <c r="X151" s="2">
        <v>44697</v>
      </c>
      <c r="Y151" s="4"/>
      <c r="Z151" s="3"/>
    </row>
    <row r="152" spans="1:26" x14ac:dyDescent="0.25">
      <c r="A152" s="2">
        <v>44705</v>
      </c>
      <c r="B152" s="3"/>
      <c r="C152" s="3" t="s">
        <v>407</v>
      </c>
      <c r="D152" s="3" t="s">
        <v>1</v>
      </c>
      <c r="E152" s="4" t="s">
        <v>2</v>
      </c>
      <c r="F152" s="3" t="s">
        <v>3</v>
      </c>
      <c r="G152" s="3" t="s">
        <v>14</v>
      </c>
      <c r="H152" s="3" t="s">
        <v>16</v>
      </c>
      <c r="I152" s="3">
        <v>300</v>
      </c>
      <c r="J152" s="3" t="s">
        <v>17</v>
      </c>
      <c r="K152" s="3">
        <v>1130</v>
      </c>
      <c r="L152" s="3" t="s">
        <v>18</v>
      </c>
      <c r="M152" s="4" t="s">
        <v>8</v>
      </c>
      <c r="N152" s="3" t="s">
        <v>9</v>
      </c>
      <c r="O152" s="3">
        <v>28</v>
      </c>
      <c r="P152" s="3">
        <v>0</v>
      </c>
      <c r="Q152" s="3" t="s">
        <v>192</v>
      </c>
      <c r="R152" s="4" t="s">
        <v>408</v>
      </c>
      <c r="S152" s="3" t="s">
        <v>409</v>
      </c>
      <c r="T152" s="4" t="s">
        <v>410</v>
      </c>
      <c r="U152" s="3">
        <v>70784441</v>
      </c>
      <c r="V152" s="2">
        <v>44705</v>
      </c>
      <c r="W152" s="4"/>
      <c r="X152" s="2">
        <v>44706</v>
      </c>
      <c r="Y152" s="4"/>
      <c r="Z152" s="3"/>
    </row>
    <row r="153" spans="1:26" x14ac:dyDescent="0.25">
      <c r="A153" s="2">
        <v>44706</v>
      </c>
      <c r="B153" s="3"/>
      <c r="C153" s="3" t="s">
        <v>411</v>
      </c>
      <c r="D153" s="3" t="s">
        <v>1</v>
      </c>
      <c r="E153" s="4" t="s">
        <v>2</v>
      </c>
      <c r="F153" s="3" t="s">
        <v>3</v>
      </c>
      <c r="G153" s="3" t="s">
        <v>130</v>
      </c>
      <c r="H153" s="3" t="s">
        <v>131</v>
      </c>
      <c r="I153" s="3">
        <v>7</v>
      </c>
      <c r="J153" s="3" t="s">
        <v>6</v>
      </c>
      <c r="K153" s="3">
        <v>91100</v>
      </c>
      <c r="L153" s="3" t="s">
        <v>40</v>
      </c>
      <c r="M153" s="4" t="s">
        <v>8</v>
      </c>
      <c r="N153" s="3" t="s">
        <v>9</v>
      </c>
      <c r="O153" s="3">
        <v>29</v>
      </c>
      <c r="P153" s="3">
        <v>0</v>
      </c>
      <c r="Q153" s="3" t="s">
        <v>412</v>
      </c>
      <c r="R153" s="4" t="s">
        <v>63</v>
      </c>
      <c r="S153" s="3" t="s">
        <v>64</v>
      </c>
      <c r="T153" s="4" t="s">
        <v>413</v>
      </c>
      <c r="U153" s="3">
        <v>70783308</v>
      </c>
      <c r="V153" s="2">
        <v>44706</v>
      </c>
      <c r="W153" s="4" t="s">
        <v>414</v>
      </c>
      <c r="X153" s="2">
        <v>44708</v>
      </c>
      <c r="Y153" s="4"/>
      <c r="Z153" s="3"/>
    </row>
    <row r="154" spans="1:26" x14ac:dyDescent="0.25">
      <c r="A154" s="2">
        <v>44706</v>
      </c>
      <c r="B154" s="3"/>
      <c r="C154" s="3" t="s">
        <v>407</v>
      </c>
      <c r="D154" s="3" t="s">
        <v>15</v>
      </c>
      <c r="E154" s="4" t="s">
        <v>2</v>
      </c>
      <c r="F154" s="3" t="s">
        <v>3</v>
      </c>
      <c r="G154" s="3" t="s">
        <v>30</v>
      </c>
      <c r="H154" s="3" t="s">
        <v>31</v>
      </c>
      <c r="I154" s="3">
        <v>3</v>
      </c>
      <c r="J154" s="3" t="s">
        <v>6</v>
      </c>
      <c r="K154" s="3">
        <v>10400</v>
      </c>
      <c r="L154" s="3" t="s">
        <v>32</v>
      </c>
      <c r="M154" s="4" t="s">
        <v>8</v>
      </c>
      <c r="N154" s="3" t="s">
        <v>9</v>
      </c>
      <c r="O154" s="3">
        <v>28</v>
      </c>
      <c r="P154" s="3">
        <v>28</v>
      </c>
      <c r="Q154" s="3" t="s">
        <v>192</v>
      </c>
      <c r="R154" s="4" t="s">
        <v>408</v>
      </c>
      <c r="S154" s="3" t="s">
        <v>409</v>
      </c>
      <c r="T154" s="4" t="s">
        <v>410</v>
      </c>
      <c r="U154" s="3">
        <v>70784441</v>
      </c>
      <c r="V154" s="2">
        <v>44705</v>
      </c>
      <c r="W154" s="4"/>
      <c r="X154" s="2">
        <v>44706</v>
      </c>
      <c r="Y154" s="4"/>
      <c r="Z154" s="3"/>
    </row>
    <row r="155" spans="1:26" x14ac:dyDescent="0.25">
      <c r="A155" s="2">
        <v>44708</v>
      </c>
      <c r="B155" s="3"/>
      <c r="C155" s="3" t="s">
        <v>411</v>
      </c>
      <c r="D155" s="3" t="s">
        <v>15</v>
      </c>
      <c r="E155" s="4" t="s">
        <v>2</v>
      </c>
      <c r="F155" s="3" t="s">
        <v>3</v>
      </c>
      <c r="G155" s="3" t="s">
        <v>14</v>
      </c>
      <c r="H155" s="3" t="s">
        <v>16</v>
      </c>
      <c r="I155" s="3">
        <v>300</v>
      </c>
      <c r="J155" s="3" t="s">
        <v>17</v>
      </c>
      <c r="K155" s="3">
        <v>1130</v>
      </c>
      <c r="L155" s="3" t="s">
        <v>18</v>
      </c>
      <c r="M155" s="4" t="s">
        <v>8</v>
      </c>
      <c r="N155" s="3" t="s">
        <v>9</v>
      </c>
      <c r="O155" s="3">
        <v>29</v>
      </c>
      <c r="P155" s="3">
        <v>29</v>
      </c>
      <c r="Q155" s="3" t="s">
        <v>412</v>
      </c>
      <c r="R155" s="4" t="s">
        <v>63</v>
      </c>
      <c r="S155" s="3" t="s">
        <v>64</v>
      </c>
      <c r="T155" s="4" t="s">
        <v>413</v>
      </c>
      <c r="U155" s="3">
        <v>70783308</v>
      </c>
      <c r="V155" s="2">
        <v>44706</v>
      </c>
      <c r="W155" s="4" t="s">
        <v>414</v>
      </c>
      <c r="X155" s="2">
        <v>44708</v>
      </c>
      <c r="Y155" s="4"/>
      <c r="Z155" s="3"/>
    </row>
    <row r="156" spans="1:26" x14ac:dyDescent="0.25">
      <c r="A156" s="2">
        <v>44713</v>
      </c>
      <c r="B156" s="3"/>
      <c r="C156" s="3" t="s">
        <v>415</v>
      </c>
      <c r="D156" s="3" t="s">
        <v>1</v>
      </c>
      <c r="E156" s="4" t="s">
        <v>2</v>
      </c>
      <c r="F156" s="3" t="s">
        <v>3</v>
      </c>
      <c r="G156" s="3" t="s">
        <v>14</v>
      </c>
      <c r="H156" s="3" t="s">
        <v>16</v>
      </c>
      <c r="I156" s="3">
        <v>300</v>
      </c>
      <c r="J156" s="3" t="s">
        <v>17</v>
      </c>
      <c r="K156" s="3">
        <v>1130</v>
      </c>
      <c r="L156" s="3" t="s">
        <v>18</v>
      </c>
      <c r="M156" s="4" t="s">
        <v>8</v>
      </c>
      <c r="N156" s="3" t="s">
        <v>9</v>
      </c>
      <c r="O156" s="3">
        <v>28</v>
      </c>
      <c r="P156" s="3">
        <v>28</v>
      </c>
      <c r="Q156" s="3" t="s">
        <v>416</v>
      </c>
      <c r="R156" s="4" t="s">
        <v>417</v>
      </c>
      <c r="S156" s="3" t="s">
        <v>418</v>
      </c>
      <c r="T156" s="4" t="s">
        <v>419</v>
      </c>
      <c r="U156" s="3">
        <v>70782702</v>
      </c>
      <c r="V156" s="2">
        <v>44713</v>
      </c>
      <c r="W156" s="4"/>
      <c r="X156" s="2">
        <v>44714</v>
      </c>
      <c r="Y156" s="4"/>
      <c r="Z156" s="3"/>
    </row>
    <row r="157" spans="1:26" x14ac:dyDescent="0.25">
      <c r="A157" s="2">
        <v>44714</v>
      </c>
      <c r="B157" s="3"/>
      <c r="C157" s="3" t="s">
        <v>415</v>
      </c>
      <c r="D157" s="3" t="s">
        <v>15</v>
      </c>
      <c r="E157" s="4" t="s">
        <v>2</v>
      </c>
      <c r="F157" s="3" t="s">
        <v>3</v>
      </c>
      <c r="G157" s="3" t="s">
        <v>30</v>
      </c>
      <c r="H157" s="3" t="s">
        <v>31</v>
      </c>
      <c r="I157" s="3">
        <v>3</v>
      </c>
      <c r="J157" s="3" t="s">
        <v>6</v>
      </c>
      <c r="K157" s="3">
        <v>10400</v>
      </c>
      <c r="L157" s="3" t="s">
        <v>32</v>
      </c>
      <c r="M157" s="4" t="s">
        <v>8</v>
      </c>
      <c r="N157" s="3" t="s">
        <v>9</v>
      </c>
      <c r="O157" s="3">
        <v>28</v>
      </c>
      <c r="P157" s="3">
        <v>28</v>
      </c>
      <c r="Q157" s="3" t="s">
        <v>416</v>
      </c>
      <c r="R157" s="4" t="s">
        <v>417</v>
      </c>
      <c r="S157" s="3" t="s">
        <v>418</v>
      </c>
      <c r="T157" s="4" t="s">
        <v>419</v>
      </c>
      <c r="U157" s="3">
        <v>70782702</v>
      </c>
      <c r="V157" s="2">
        <v>44713</v>
      </c>
      <c r="W157" s="4"/>
      <c r="X157" s="2">
        <v>44714</v>
      </c>
      <c r="Y157" s="4"/>
      <c r="Z157" s="3"/>
    </row>
    <row r="158" spans="1:26" x14ac:dyDescent="0.25">
      <c r="A158" s="2">
        <v>44721</v>
      </c>
      <c r="B158" s="3"/>
      <c r="C158" s="3" t="s">
        <v>420</v>
      </c>
      <c r="D158" s="3" t="s">
        <v>1</v>
      </c>
      <c r="E158" s="4" t="s">
        <v>2</v>
      </c>
      <c r="F158" s="3" t="s">
        <v>3</v>
      </c>
      <c r="G158" s="3" t="s">
        <v>14</v>
      </c>
      <c r="H158" s="3" t="s">
        <v>16</v>
      </c>
      <c r="I158" s="3">
        <v>300</v>
      </c>
      <c r="J158" s="3" t="s">
        <v>17</v>
      </c>
      <c r="K158" s="3">
        <v>1130</v>
      </c>
      <c r="L158" s="3" t="s">
        <v>18</v>
      </c>
      <c r="M158" s="4" t="s">
        <v>8</v>
      </c>
      <c r="N158" s="3" t="s">
        <v>9</v>
      </c>
      <c r="O158" s="3">
        <v>24</v>
      </c>
      <c r="P158" s="3">
        <v>24</v>
      </c>
      <c r="Q158" s="3" t="s">
        <v>421</v>
      </c>
      <c r="R158" s="4" t="s">
        <v>408</v>
      </c>
      <c r="S158" s="3" t="s">
        <v>409</v>
      </c>
      <c r="T158" s="4" t="s">
        <v>422</v>
      </c>
      <c r="U158" s="3">
        <v>70778602</v>
      </c>
      <c r="V158" s="2">
        <v>44720</v>
      </c>
      <c r="W158" s="4"/>
      <c r="X158" s="2">
        <v>44721</v>
      </c>
      <c r="Y158" s="4"/>
      <c r="Z158" s="3"/>
    </row>
    <row r="159" spans="1:26" x14ac:dyDescent="0.25">
      <c r="A159" s="2">
        <v>44722</v>
      </c>
      <c r="B159" s="3"/>
      <c r="C159" s="3" t="s">
        <v>420</v>
      </c>
      <c r="D159" s="3" t="s">
        <v>15</v>
      </c>
      <c r="E159" s="4" t="s">
        <v>2</v>
      </c>
      <c r="F159" s="3" t="s">
        <v>3</v>
      </c>
      <c r="G159" s="3" t="s">
        <v>30</v>
      </c>
      <c r="H159" s="3" t="s">
        <v>31</v>
      </c>
      <c r="I159" s="3">
        <v>3</v>
      </c>
      <c r="J159" s="3" t="s">
        <v>6</v>
      </c>
      <c r="K159" s="3">
        <v>10400</v>
      </c>
      <c r="L159" s="3" t="s">
        <v>32</v>
      </c>
      <c r="M159" s="4" t="s">
        <v>8</v>
      </c>
      <c r="N159" s="3" t="s">
        <v>9</v>
      </c>
      <c r="O159" s="3">
        <v>24</v>
      </c>
      <c r="P159" s="3">
        <v>24</v>
      </c>
      <c r="Q159" s="3" t="s">
        <v>421</v>
      </c>
      <c r="R159" s="4" t="s">
        <v>408</v>
      </c>
      <c r="S159" s="3" t="s">
        <v>409</v>
      </c>
      <c r="T159" s="4" t="s">
        <v>422</v>
      </c>
      <c r="U159" s="3">
        <v>70778602</v>
      </c>
      <c r="V159" s="2">
        <v>44720</v>
      </c>
      <c r="W159" s="4"/>
      <c r="X159" s="2">
        <v>44721</v>
      </c>
      <c r="Y159" s="4"/>
      <c r="Z159" s="3"/>
    </row>
    <row r="160" spans="1:26" x14ac:dyDescent="0.25">
      <c r="A160" s="2">
        <v>44739</v>
      </c>
      <c r="B160" s="3"/>
      <c r="C160" s="3" t="s">
        <v>423</v>
      </c>
      <c r="D160" s="3" t="s">
        <v>1</v>
      </c>
      <c r="E160" s="4" t="s">
        <v>2</v>
      </c>
      <c r="F160" s="3" t="s">
        <v>3</v>
      </c>
      <c r="G160" s="3" t="s">
        <v>130</v>
      </c>
      <c r="H160" s="3" t="s">
        <v>131</v>
      </c>
      <c r="I160" s="3">
        <v>7</v>
      </c>
      <c r="J160" s="3" t="s">
        <v>6</v>
      </c>
      <c r="K160" s="3">
        <v>91100</v>
      </c>
      <c r="L160" s="3" t="s">
        <v>40</v>
      </c>
      <c r="M160" s="4" t="s">
        <v>8</v>
      </c>
      <c r="N160" s="3" t="s">
        <v>9</v>
      </c>
      <c r="O160" s="3">
        <v>28</v>
      </c>
      <c r="P160" s="3">
        <v>28</v>
      </c>
      <c r="Q160" s="3" t="s">
        <v>424</v>
      </c>
      <c r="R160" s="4" t="s">
        <v>71</v>
      </c>
      <c r="S160" s="3" t="s">
        <v>72</v>
      </c>
      <c r="T160" s="4" t="s">
        <v>425</v>
      </c>
      <c r="U160" s="3">
        <v>70778657</v>
      </c>
      <c r="V160" s="2">
        <v>44739</v>
      </c>
      <c r="W160" s="4" t="s">
        <v>14</v>
      </c>
      <c r="X160" s="2">
        <v>44740</v>
      </c>
      <c r="Y160" s="4" t="s">
        <v>425</v>
      </c>
      <c r="Z160" s="3"/>
    </row>
    <row r="161" spans="1:26" x14ac:dyDescent="0.25">
      <c r="A161" s="2">
        <v>44740</v>
      </c>
      <c r="B161" s="3"/>
      <c r="C161" s="3" t="s">
        <v>423</v>
      </c>
      <c r="D161" s="3" t="s">
        <v>15</v>
      </c>
      <c r="E161" s="4" t="s">
        <v>2</v>
      </c>
      <c r="F161" s="3" t="s">
        <v>3</v>
      </c>
      <c r="G161" s="3" t="s">
        <v>14</v>
      </c>
      <c r="H161" s="3" t="s">
        <v>16</v>
      </c>
      <c r="I161" s="3">
        <v>300</v>
      </c>
      <c r="J161" s="3" t="s">
        <v>17</v>
      </c>
      <c r="K161" s="3">
        <v>1130</v>
      </c>
      <c r="L161" s="3" t="s">
        <v>18</v>
      </c>
      <c r="M161" s="4" t="s">
        <v>8</v>
      </c>
      <c r="N161" s="3" t="s">
        <v>9</v>
      </c>
      <c r="O161" s="3">
        <v>28</v>
      </c>
      <c r="P161" s="3">
        <v>28</v>
      </c>
      <c r="Q161" s="3" t="s">
        <v>424</v>
      </c>
      <c r="R161" s="4" t="s">
        <v>71</v>
      </c>
      <c r="S161" s="3" t="s">
        <v>72</v>
      </c>
      <c r="T161" s="4" t="s">
        <v>425</v>
      </c>
      <c r="U161" s="3">
        <v>70778657</v>
      </c>
      <c r="V161" s="2">
        <v>44739</v>
      </c>
      <c r="W161" s="4" t="s">
        <v>14</v>
      </c>
      <c r="X161" s="2">
        <v>44740</v>
      </c>
      <c r="Y161" s="4" t="s">
        <v>425</v>
      </c>
      <c r="Z161" s="3"/>
    </row>
    <row r="162" spans="1:26" x14ac:dyDescent="0.25">
      <c r="A162" s="2">
        <v>44741</v>
      </c>
      <c r="B162" s="3"/>
      <c r="C162" s="3" t="s">
        <v>426</v>
      </c>
      <c r="D162" s="3" t="s">
        <v>1</v>
      </c>
      <c r="E162" s="4" t="s">
        <v>2</v>
      </c>
      <c r="F162" s="3" t="s">
        <v>3</v>
      </c>
      <c r="G162" s="3" t="s">
        <v>14</v>
      </c>
      <c r="H162" s="3" t="s">
        <v>16</v>
      </c>
      <c r="I162" s="3">
        <v>300</v>
      </c>
      <c r="J162" s="3" t="s">
        <v>17</v>
      </c>
      <c r="K162" s="3">
        <v>1130</v>
      </c>
      <c r="L162" s="3" t="s">
        <v>18</v>
      </c>
      <c r="M162" s="4" t="s">
        <v>8</v>
      </c>
      <c r="N162" s="3" t="s">
        <v>9</v>
      </c>
      <c r="O162" s="3">
        <v>22</v>
      </c>
      <c r="P162" s="3">
        <v>22</v>
      </c>
      <c r="Q162" s="3" t="s">
        <v>427</v>
      </c>
      <c r="R162" s="4" t="s">
        <v>428</v>
      </c>
      <c r="S162" s="3" t="s">
        <v>429</v>
      </c>
      <c r="T162" s="4" t="s">
        <v>430</v>
      </c>
      <c r="U162" s="3">
        <v>70782875</v>
      </c>
      <c r="V162" s="2">
        <v>44741</v>
      </c>
      <c r="W162" s="4" t="s">
        <v>431</v>
      </c>
      <c r="X162" s="2">
        <v>44742</v>
      </c>
      <c r="Y162" s="4"/>
      <c r="Z162" s="3"/>
    </row>
    <row r="163" spans="1:26" x14ac:dyDescent="0.25">
      <c r="A163" s="2">
        <v>44742</v>
      </c>
      <c r="B163" s="3"/>
      <c r="C163" s="3" t="s">
        <v>426</v>
      </c>
      <c r="D163" s="3" t="s">
        <v>15</v>
      </c>
      <c r="E163" s="4" t="s">
        <v>2</v>
      </c>
      <c r="F163" s="3" t="s">
        <v>3</v>
      </c>
      <c r="G163" s="3" t="s">
        <v>432</v>
      </c>
      <c r="H163" s="3" t="s">
        <v>31</v>
      </c>
      <c r="I163" s="3">
        <v>3</v>
      </c>
      <c r="J163" s="3" t="s">
        <v>6</v>
      </c>
      <c r="K163" s="3">
        <v>10400</v>
      </c>
      <c r="L163" s="3" t="s">
        <v>32</v>
      </c>
      <c r="M163" s="4" t="s">
        <v>8</v>
      </c>
      <c r="N163" s="3" t="s">
        <v>9</v>
      </c>
      <c r="O163" s="3">
        <v>22</v>
      </c>
      <c r="P163" s="3">
        <v>22</v>
      </c>
      <c r="Q163" s="3" t="s">
        <v>427</v>
      </c>
      <c r="R163" s="4" t="s">
        <v>428</v>
      </c>
      <c r="S163" s="3" t="s">
        <v>429</v>
      </c>
      <c r="T163" s="4" t="s">
        <v>430</v>
      </c>
      <c r="U163" s="3">
        <v>70782875</v>
      </c>
      <c r="V163" s="2">
        <v>44741</v>
      </c>
      <c r="W163" s="4" t="s">
        <v>431</v>
      </c>
      <c r="X163" s="2">
        <v>44742</v>
      </c>
      <c r="Y163" s="4"/>
      <c r="Z163" s="3"/>
    </row>
    <row r="164" spans="1:26" x14ac:dyDescent="0.25">
      <c r="A164" s="2">
        <v>44746</v>
      </c>
      <c r="B164" s="3"/>
      <c r="C164" s="3" t="s">
        <v>433</v>
      </c>
      <c r="D164" s="3" t="s">
        <v>15</v>
      </c>
      <c r="E164" s="4" t="s">
        <v>2</v>
      </c>
      <c r="F164" s="3" t="s">
        <v>3</v>
      </c>
      <c r="G164" s="3" t="s">
        <v>14</v>
      </c>
      <c r="H164" s="3" t="s">
        <v>16</v>
      </c>
      <c r="I164" s="3">
        <v>300</v>
      </c>
      <c r="J164" s="3" t="s">
        <v>17</v>
      </c>
      <c r="K164" s="3">
        <v>1130</v>
      </c>
      <c r="L164" s="3" t="s">
        <v>18</v>
      </c>
      <c r="M164" s="4" t="s">
        <v>8</v>
      </c>
      <c r="N164" s="3" t="s">
        <v>9</v>
      </c>
      <c r="O164" s="3">
        <v>0</v>
      </c>
      <c r="P164" s="3">
        <v>26</v>
      </c>
      <c r="Q164" s="3" t="s">
        <v>378</v>
      </c>
      <c r="R164" s="4" t="s">
        <v>434</v>
      </c>
      <c r="S164" s="3" t="s">
        <v>435</v>
      </c>
      <c r="T164" s="4" t="s">
        <v>436</v>
      </c>
      <c r="U164" s="3">
        <v>70782948</v>
      </c>
      <c r="V164" s="2">
        <v>44746</v>
      </c>
      <c r="W164" s="4" t="s">
        <v>14</v>
      </c>
      <c r="X164" s="2">
        <v>44747</v>
      </c>
      <c r="Y164" s="4"/>
      <c r="Z164" s="3"/>
    </row>
    <row r="165" spans="1:26" x14ac:dyDescent="0.25">
      <c r="A165" s="2">
        <v>44746</v>
      </c>
      <c r="B165" s="3"/>
      <c r="C165" s="3" t="s">
        <v>433</v>
      </c>
      <c r="D165" s="3" t="s">
        <v>1</v>
      </c>
      <c r="E165" s="4" t="s">
        <v>2</v>
      </c>
      <c r="F165" s="3" t="s">
        <v>3</v>
      </c>
      <c r="G165" s="3" t="s">
        <v>130</v>
      </c>
      <c r="H165" s="3" t="s">
        <v>131</v>
      </c>
      <c r="I165" s="3">
        <v>7</v>
      </c>
      <c r="J165" s="3" t="s">
        <v>6</v>
      </c>
      <c r="K165" s="3">
        <v>91100</v>
      </c>
      <c r="L165" s="3" t="s">
        <v>40</v>
      </c>
      <c r="M165" s="4" t="s">
        <v>8</v>
      </c>
      <c r="N165" s="3" t="s">
        <v>9</v>
      </c>
      <c r="O165" s="3">
        <v>26</v>
      </c>
      <c r="P165" s="3">
        <v>26</v>
      </c>
      <c r="Q165" s="3" t="s">
        <v>378</v>
      </c>
      <c r="R165" s="4" t="s">
        <v>434</v>
      </c>
      <c r="S165" s="3" t="s">
        <v>435</v>
      </c>
      <c r="T165" s="4" t="s">
        <v>436</v>
      </c>
      <c r="U165" s="3">
        <v>70782948</v>
      </c>
      <c r="V165" s="2">
        <v>44746</v>
      </c>
      <c r="W165" s="4" t="s">
        <v>14</v>
      </c>
      <c r="X165" s="2">
        <v>44747</v>
      </c>
      <c r="Y165" s="4"/>
      <c r="Z165" s="3"/>
    </row>
    <row r="166" spans="1:26" x14ac:dyDescent="0.25">
      <c r="A166" s="2">
        <v>44761</v>
      </c>
      <c r="B166" s="3"/>
      <c r="C166" s="3" t="s">
        <v>437</v>
      </c>
      <c r="D166" s="3" t="s">
        <v>1</v>
      </c>
      <c r="E166" s="4" t="s">
        <v>2</v>
      </c>
      <c r="F166" s="3" t="s">
        <v>3</v>
      </c>
      <c r="G166" s="3" t="s">
        <v>14</v>
      </c>
      <c r="H166" s="3" t="s">
        <v>16</v>
      </c>
      <c r="I166" s="3">
        <v>300</v>
      </c>
      <c r="J166" s="3" t="s">
        <v>17</v>
      </c>
      <c r="K166" s="3">
        <v>1130</v>
      </c>
      <c r="L166" s="3" t="s">
        <v>18</v>
      </c>
      <c r="M166" s="4" t="s">
        <v>8</v>
      </c>
      <c r="N166" s="3" t="s">
        <v>9</v>
      </c>
      <c r="O166" s="3">
        <v>1</v>
      </c>
      <c r="P166" s="3">
        <v>1</v>
      </c>
      <c r="Q166" s="3" t="s">
        <v>438</v>
      </c>
      <c r="R166" s="4" t="s">
        <v>34</v>
      </c>
      <c r="S166" s="3" t="s">
        <v>35</v>
      </c>
      <c r="T166" s="4" t="s">
        <v>439</v>
      </c>
      <c r="U166" s="3">
        <v>70783449</v>
      </c>
      <c r="V166" s="2">
        <v>44762</v>
      </c>
      <c r="W166" s="4" t="s">
        <v>440</v>
      </c>
      <c r="X166" s="2">
        <v>44763</v>
      </c>
      <c r="Y166" s="4"/>
      <c r="Z166" s="3"/>
    </row>
    <row r="167" spans="1:26" x14ac:dyDescent="0.25">
      <c r="A167" s="2">
        <v>44761</v>
      </c>
      <c r="B167" s="3"/>
      <c r="C167" s="3" t="s">
        <v>441</v>
      </c>
      <c r="D167" s="3" t="s">
        <v>15</v>
      </c>
      <c r="E167" s="4" t="s">
        <v>2</v>
      </c>
      <c r="F167" s="3" t="s">
        <v>3</v>
      </c>
      <c r="G167" s="3" t="s">
        <v>14</v>
      </c>
      <c r="H167" s="3" t="s">
        <v>16</v>
      </c>
      <c r="I167" s="3">
        <v>300</v>
      </c>
      <c r="J167" s="3" t="s">
        <v>17</v>
      </c>
      <c r="K167" s="3">
        <v>1130</v>
      </c>
      <c r="L167" s="3" t="s">
        <v>18</v>
      </c>
      <c r="M167" s="4" t="s">
        <v>8</v>
      </c>
      <c r="N167" s="3" t="s">
        <v>9</v>
      </c>
      <c r="O167" s="3">
        <v>0</v>
      </c>
      <c r="P167" s="3">
        <v>15</v>
      </c>
      <c r="Q167" s="3" t="s">
        <v>438</v>
      </c>
      <c r="R167" s="4" t="s">
        <v>34</v>
      </c>
      <c r="S167" s="3" t="s">
        <v>35</v>
      </c>
      <c r="T167" s="4" t="s">
        <v>442</v>
      </c>
      <c r="U167" s="3">
        <v>70783448</v>
      </c>
      <c r="V167" s="2">
        <v>44761</v>
      </c>
      <c r="W167" s="4" t="s">
        <v>442</v>
      </c>
      <c r="X167" s="2">
        <v>44762</v>
      </c>
      <c r="Y167" s="4"/>
      <c r="Z167" s="3"/>
    </row>
    <row r="168" spans="1:26" x14ac:dyDescent="0.25">
      <c r="A168" s="2">
        <v>44761</v>
      </c>
      <c r="B168" s="3"/>
      <c r="C168" s="3" t="s">
        <v>441</v>
      </c>
      <c r="D168" s="3" t="s">
        <v>1</v>
      </c>
      <c r="E168" s="4" t="s">
        <v>2</v>
      </c>
      <c r="F168" s="3" t="s">
        <v>3</v>
      </c>
      <c r="G168" s="3" t="s">
        <v>32</v>
      </c>
      <c r="H168" s="3" t="s">
        <v>443</v>
      </c>
      <c r="I168" s="3"/>
      <c r="J168" s="3" t="s">
        <v>6</v>
      </c>
      <c r="K168" s="3">
        <v>10400</v>
      </c>
      <c r="L168" s="3" t="s">
        <v>32</v>
      </c>
      <c r="M168" s="4" t="s">
        <v>8</v>
      </c>
      <c r="N168" s="3" t="s">
        <v>9</v>
      </c>
      <c r="O168" s="3">
        <v>15</v>
      </c>
      <c r="P168" s="3">
        <v>15</v>
      </c>
      <c r="Q168" s="3" t="s">
        <v>438</v>
      </c>
      <c r="R168" s="4" t="s">
        <v>34</v>
      </c>
      <c r="S168" s="3" t="s">
        <v>35</v>
      </c>
      <c r="T168" s="4" t="s">
        <v>442</v>
      </c>
      <c r="U168" s="3">
        <v>70783448</v>
      </c>
      <c r="V168" s="2">
        <v>44761</v>
      </c>
      <c r="W168" s="4" t="s">
        <v>442</v>
      </c>
      <c r="X168" s="2">
        <v>44762</v>
      </c>
      <c r="Y168" s="4"/>
      <c r="Z168" s="3"/>
    </row>
    <row r="169" spans="1:26" x14ac:dyDescent="0.25">
      <c r="A169" s="2">
        <v>44763</v>
      </c>
      <c r="B169" s="3"/>
      <c r="C169" s="3" t="s">
        <v>437</v>
      </c>
      <c r="D169" s="3" t="s">
        <v>15</v>
      </c>
      <c r="E169" s="4" t="s">
        <v>2</v>
      </c>
      <c r="F169" s="3" t="s">
        <v>3</v>
      </c>
      <c r="G169" s="3" t="s">
        <v>444</v>
      </c>
      <c r="H169" s="3" t="s">
        <v>445</v>
      </c>
      <c r="I169" s="3"/>
      <c r="J169" s="3" t="s">
        <v>6</v>
      </c>
      <c r="K169" s="3">
        <v>10400</v>
      </c>
      <c r="L169" s="3" t="s">
        <v>446</v>
      </c>
      <c r="M169" s="4" t="s">
        <v>8</v>
      </c>
      <c r="N169" s="3" t="s">
        <v>9</v>
      </c>
      <c r="O169" s="3">
        <v>0</v>
      </c>
      <c r="P169" s="3">
        <v>1</v>
      </c>
      <c r="Q169" s="3" t="s">
        <v>392</v>
      </c>
      <c r="R169" s="4" t="s">
        <v>447</v>
      </c>
      <c r="S169" s="3" t="s">
        <v>448</v>
      </c>
      <c r="T169" s="4" t="s">
        <v>439</v>
      </c>
      <c r="U169" s="3">
        <v>70783449</v>
      </c>
      <c r="V169" s="2">
        <v>44762</v>
      </c>
      <c r="W169" s="4" t="s">
        <v>440</v>
      </c>
      <c r="X169" s="2">
        <v>44763</v>
      </c>
      <c r="Y169" s="4"/>
      <c r="Z169" s="3"/>
    </row>
    <row r="170" spans="1:26" x14ac:dyDescent="0.25">
      <c r="A170" s="2">
        <v>44777</v>
      </c>
      <c r="B170" s="3"/>
      <c r="C170" s="3" t="s">
        <v>449</v>
      </c>
      <c r="D170" s="3" t="s">
        <v>1</v>
      </c>
      <c r="E170" s="4" t="s">
        <v>2</v>
      </c>
      <c r="F170" s="3" t="s">
        <v>3</v>
      </c>
      <c r="G170" s="3" t="s">
        <v>14</v>
      </c>
      <c r="H170" s="3" t="s">
        <v>16</v>
      </c>
      <c r="I170" s="3">
        <v>300</v>
      </c>
      <c r="J170" s="3" t="s">
        <v>17</v>
      </c>
      <c r="K170" s="3">
        <v>1130</v>
      </c>
      <c r="L170" s="3" t="s">
        <v>18</v>
      </c>
      <c r="M170" s="4" t="s">
        <v>8</v>
      </c>
      <c r="N170" s="3" t="s">
        <v>9</v>
      </c>
      <c r="O170" s="3">
        <v>1</v>
      </c>
      <c r="P170" s="3">
        <v>1</v>
      </c>
      <c r="Q170" s="3" t="s">
        <v>137</v>
      </c>
      <c r="R170" s="4" t="s">
        <v>450</v>
      </c>
      <c r="S170" s="3" t="s">
        <v>451</v>
      </c>
      <c r="T170" s="4" t="s">
        <v>452</v>
      </c>
      <c r="U170" s="3">
        <v>70790082</v>
      </c>
      <c r="V170" s="2">
        <v>44777</v>
      </c>
      <c r="W170" s="4" t="s">
        <v>452</v>
      </c>
      <c r="X170" s="2">
        <v>44778</v>
      </c>
      <c r="Y170" s="4" t="s">
        <v>320</v>
      </c>
      <c r="Z170" s="3"/>
    </row>
    <row r="171" spans="1:26" x14ac:dyDescent="0.25">
      <c r="A171" s="2">
        <v>44778</v>
      </c>
      <c r="B171" s="3"/>
      <c r="C171" s="3" t="s">
        <v>449</v>
      </c>
      <c r="D171" s="3" t="s">
        <v>15</v>
      </c>
      <c r="E171" s="4" t="s">
        <v>2</v>
      </c>
      <c r="F171" s="3" t="s">
        <v>3</v>
      </c>
      <c r="G171" s="3" t="s">
        <v>453</v>
      </c>
      <c r="H171" s="3" t="s">
        <v>454</v>
      </c>
      <c r="I171" s="3">
        <v>77</v>
      </c>
      <c r="J171" s="3" t="s">
        <v>6</v>
      </c>
      <c r="K171" s="3">
        <v>59520</v>
      </c>
      <c r="L171" s="3" t="s">
        <v>455</v>
      </c>
      <c r="M171" s="4" t="s">
        <v>8</v>
      </c>
      <c r="N171" s="3" t="s">
        <v>9</v>
      </c>
      <c r="O171" s="3"/>
      <c r="P171" s="3">
        <v>1</v>
      </c>
      <c r="Q171" s="3" t="s">
        <v>456</v>
      </c>
      <c r="R171" s="4" t="s">
        <v>193</v>
      </c>
      <c r="S171" s="3" t="s">
        <v>194</v>
      </c>
      <c r="T171" s="4" t="s">
        <v>452</v>
      </c>
      <c r="U171" s="3">
        <v>70790082</v>
      </c>
      <c r="V171" s="2">
        <v>44777</v>
      </c>
      <c r="W171" s="4" t="s">
        <v>452</v>
      </c>
      <c r="X171" s="2">
        <v>44778</v>
      </c>
      <c r="Y171" s="4" t="s">
        <v>320</v>
      </c>
      <c r="Z171" s="3"/>
    </row>
    <row r="172" spans="1:26" x14ac:dyDescent="0.25">
      <c r="A172" s="2">
        <v>44791</v>
      </c>
      <c r="B172" s="3"/>
      <c r="C172" s="3" t="s">
        <v>457</v>
      </c>
      <c r="D172" s="3" t="s">
        <v>1</v>
      </c>
      <c r="E172" s="4" t="s">
        <v>2</v>
      </c>
      <c r="F172" s="3" t="s">
        <v>3</v>
      </c>
      <c r="G172" s="3" t="s">
        <v>14</v>
      </c>
      <c r="H172" s="3" t="s">
        <v>16</v>
      </c>
      <c r="I172" s="3">
        <v>300</v>
      </c>
      <c r="J172" s="3" t="s">
        <v>17</v>
      </c>
      <c r="K172" s="3">
        <v>1130</v>
      </c>
      <c r="L172" s="3" t="s">
        <v>18</v>
      </c>
      <c r="M172" s="4" t="s">
        <v>8</v>
      </c>
      <c r="N172" s="3" t="s">
        <v>9</v>
      </c>
      <c r="O172" s="3">
        <v>28</v>
      </c>
      <c r="P172" s="3">
        <v>0</v>
      </c>
      <c r="Q172" s="3" t="s">
        <v>458</v>
      </c>
      <c r="R172" s="4" t="s">
        <v>459</v>
      </c>
      <c r="S172" s="3" t="s">
        <v>460</v>
      </c>
      <c r="T172" s="4" t="s">
        <v>461</v>
      </c>
      <c r="U172" s="3">
        <v>70788726</v>
      </c>
      <c r="V172" s="2">
        <v>44791</v>
      </c>
      <c r="W172" s="4"/>
      <c r="X172" s="2">
        <v>44792</v>
      </c>
      <c r="Y172" s="4"/>
      <c r="Z172" s="3"/>
    </row>
    <row r="173" spans="1:26" x14ac:dyDescent="0.25">
      <c r="A173" s="2">
        <v>44792</v>
      </c>
      <c r="B173" s="3"/>
      <c r="C173" s="3" t="s">
        <v>462</v>
      </c>
      <c r="D173" s="3" t="s">
        <v>1</v>
      </c>
      <c r="E173" s="4" t="s">
        <v>2</v>
      </c>
      <c r="F173" s="3" t="s">
        <v>3</v>
      </c>
      <c r="G173" s="3" t="s">
        <v>30</v>
      </c>
      <c r="H173" s="3" t="s">
        <v>31</v>
      </c>
      <c r="I173" s="3">
        <v>3</v>
      </c>
      <c r="J173" s="3" t="s">
        <v>6</v>
      </c>
      <c r="K173" s="3">
        <v>10400</v>
      </c>
      <c r="L173" s="3" t="s">
        <v>32</v>
      </c>
      <c r="M173" s="4" t="s">
        <v>8</v>
      </c>
      <c r="N173" s="3" t="s">
        <v>9</v>
      </c>
      <c r="O173" s="3">
        <v>14</v>
      </c>
      <c r="P173" s="3">
        <v>0</v>
      </c>
      <c r="Q173" s="3" t="s">
        <v>458</v>
      </c>
      <c r="R173" s="4" t="s">
        <v>459</v>
      </c>
      <c r="S173" s="3" t="s">
        <v>460</v>
      </c>
      <c r="T173" s="4" t="s">
        <v>461</v>
      </c>
      <c r="U173" s="3">
        <v>70788727</v>
      </c>
      <c r="V173" s="2">
        <v>44791</v>
      </c>
      <c r="W173" s="4"/>
      <c r="X173" s="2">
        <v>44792</v>
      </c>
      <c r="Y173" s="4"/>
      <c r="Z173" s="3"/>
    </row>
    <row r="174" spans="1:26" x14ac:dyDescent="0.25">
      <c r="A174" s="2">
        <v>44792</v>
      </c>
      <c r="B174" s="3"/>
      <c r="C174" s="3" t="s">
        <v>457</v>
      </c>
      <c r="D174" s="3" t="s">
        <v>15</v>
      </c>
      <c r="E174" s="4" t="s">
        <v>2</v>
      </c>
      <c r="F174" s="3" t="s">
        <v>3</v>
      </c>
      <c r="G174" s="3" t="s">
        <v>30</v>
      </c>
      <c r="H174" s="3" t="s">
        <v>31</v>
      </c>
      <c r="I174" s="3">
        <v>3</v>
      </c>
      <c r="J174" s="3" t="s">
        <v>6</v>
      </c>
      <c r="K174" s="3">
        <v>10400</v>
      </c>
      <c r="L174" s="3" t="s">
        <v>32</v>
      </c>
      <c r="M174" s="4" t="s">
        <v>8</v>
      </c>
      <c r="N174" s="3" t="s">
        <v>9</v>
      </c>
      <c r="O174" s="3">
        <v>0</v>
      </c>
      <c r="P174" s="3">
        <v>28</v>
      </c>
      <c r="Q174" s="3" t="s">
        <v>458</v>
      </c>
      <c r="R174" s="4" t="s">
        <v>459</v>
      </c>
      <c r="S174" s="3" t="s">
        <v>460</v>
      </c>
      <c r="T174" s="4" t="s">
        <v>461</v>
      </c>
      <c r="U174" s="3">
        <v>70788726</v>
      </c>
      <c r="V174" s="2">
        <v>44791</v>
      </c>
      <c r="W174" s="4"/>
      <c r="X174" s="2">
        <v>44792</v>
      </c>
      <c r="Y174" s="4"/>
      <c r="Z174" s="3"/>
    </row>
    <row r="175" spans="1:26" x14ac:dyDescent="0.25">
      <c r="A175" s="2">
        <v>44795</v>
      </c>
      <c r="B175" s="3"/>
      <c r="C175" s="3" t="s">
        <v>462</v>
      </c>
      <c r="D175" s="3" t="s">
        <v>15</v>
      </c>
      <c r="E175" s="4" t="s">
        <v>2</v>
      </c>
      <c r="F175" s="3" t="s">
        <v>3</v>
      </c>
      <c r="G175" s="3" t="s">
        <v>14</v>
      </c>
      <c r="H175" s="3" t="s">
        <v>16</v>
      </c>
      <c r="I175" s="3">
        <v>300</v>
      </c>
      <c r="J175" s="3" t="s">
        <v>17</v>
      </c>
      <c r="K175" s="3">
        <v>1130</v>
      </c>
      <c r="L175" s="3" t="s">
        <v>18</v>
      </c>
      <c r="M175" s="4" t="s">
        <v>8</v>
      </c>
      <c r="N175" s="3" t="s">
        <v>9</v>
      </c>
      <c r="O175" s="3">
        <v>0</v>
      </c>
      <c r="P175" s="3">
        <v>14</v>
      </c>
      <c r="Q175" s="3" t="s">
        <v>458</v>
      </c>
      <c r="R175" s="4" t="s">
        <v>459</v>
      </c>
      <c r="S175" s="3" t="s">
        <v>460</v>
      </c>
      <c r="T175" s="4" t="s">
        <v>461</v>
      </c>
      <c r="U175" s="3">
        <v>70788727</v>
      </c>
      <c r="V175" s="2">
        <v>44791</v>
      </c>
      <c r="W175" s="4"/>
      <c r="X175" s="2">
        <v>44792</v>
      </c>
      <c r="Y175" s="4"/>
      <c r="Z175" s="3"/>
    </row>
    <row r="176" spans="1:26" x14ac:dyDescent="0.25">
      <c r="A176" s="2">
        <v>44797</v>
      </c>
      <c r="B176" s="3"/>
      <c r="C176" s="3" t="s">
        <v>463</v>
      </c>
      <c r="D176" s="3" t="s">
        <v>1</v>
      </c>
      <c r="E176" s="4" t="s">
        <v>2</v>
      </c>
      <c r="F176" s="3" t="s">
        <v>3</v>
      </c>
      <c r="G176" s="3" t="s">
        <v>14</v>
      </c>
      <c r="H176" s="3" t="s">
        <v>16</v>
      </c>
      <c r="I176" s="3">
        <v>300</v>
      </c>
      <c r="J176" s="3" t="s">
        <v>17</v>
      </c>
      <c r="K176" s="3">
        <v>1130</v>
      </c>
      <c r="L176" s="3" t="s">
        <v>18</v>
      </c>
      <c r="M176" s="4" t="s">
        <v>8</v>
      </c>
      <c r="N176" s="3" t="s">
        <v>9</v>
      </c>
      <c r="O176" s="3">
        <v>10</v>
      </c>
      <c r="P176" s="3">
        <v>10</v>
      </c>
      <c r="Q176" s="3" t="s">
        <v>126</v>
      </c>
      <c r="R176" s="4" t="s">
        <v>464</v>
      </c>
      <c r="S176" s="3" t="s">
        <v>465</v>
      </c>
      <c r="T176" s="4" t="s">
        <v>466</v>
      </c>
      <c r="U176" s="3">
        <v>70784960</v>
      </c>
      <c r="V176" s="2">
        <v>44798</v>
      </c>
      <c r="W176" s="4" t="s">
        <v>466</v>
      </c>
      <c r="X176" s="2">
        <v>44799</v>
      </c>
      <c r="Y176" s="4"/>
      <c r="Z176" s="3"/>
    </row>
    <row r="177" spans="1:26" x14ac:dyDescent="0.25">
      <c r="A177" s="2">
        <v>44798</v>
      </c>
      <c r="B177" s="3"/>
      <c r="C177" s="3" t="s">
        <v>463</v>
      </c>
      <c r="D177" s="3" t="s">
        <v>15</v>
      </c>
      <c r="E177" s="4" t="s">
        <v>2</v>
      </c>
      <c r="F177" s="3" t="s">
        <v>3</v>
      </c>
      <c r="G177" s="3" t="s">
        <v>201</v>
      </c>
      <c r="H177" s="3" t="s">
        <v>202</v>
      </c>
      <c r="I177" s="3"/>
      <c r="J177" s="3" t="s">
        <v>6</v>
      </c>
      <c r="K177" s="3">
        <v>2100</v>
      </c>
      <c r="L177" s="3" t="s">
        <v>203</v>
      </c>
      <c r="M177" s="4" t="s">
        <v>8</v>
      </c>
      <c r="N177" s="3" t="s">
        <v>9</v>
      </c>
      <c r="O177" s="3">
        <v>10</v>
      </c>
      <c r="P177" s="3">
        <v>10</v>
      </c>
      <c r="Q177" s="3" t="s">
        <v>467</v>
      </c>
      <c r="R177" s="4" t="s">
        <v>468</v>
      </c>
      <c r="S177" s="3" t="s">
        <v>469</v>
      </c>
      <c r="T177" s="4" t="s">
        <v>466</v>
      </c>
      <c r="U177" s="3">
        <v>70784960</v>
      </c>
      <c r="V177" s="2">
        <v>44798</v>
      </c>
      <c r="W177" s="4" t="s">
        <v>466</v>
      </c>
      <c r="X177" s="2">
        <v>44799</v>
      </c>
      <c r="Y177" s="4"/>
      <c r="Z177" s="3"/>
    </row>
    <row r="178" spans="1:26" x14ac:dyDescent="0.25">
      <c r="A178" s="2">
        <v>44806</v>
      </c>
      <c r="B178" s="3"/>
      <c r="C178" s="3" t="s">
        <v>470</v>
      </c>
      <c r="D178" s="3" t="s">
        <v>1</v>
      </c>
      <c r="E178" s="4" t="s">
        <v>2</v>
      </c>
      <c r="F178" s="3" t="s">
        <v>3</v>
      </c>
      <c r="G178" s="3" t="s">
        <v>14</v>
      </c>
      <c r="H178" s="3" t="s">
        <v>16</v>
      </c>
      <c r="I178" s="3">
        <v>300</v>
      </c>
      <c r="J178" s="3" t="s">
        <v>17</v>
      </c>
      <c r="K178" s="3">
        <v>1130</v>
      </c>
      <c r="L178" s="3" t="s">
        <v>18</v>
      </c>
      <c r="M178" s="4" t="s">
        <v>8</v>
      </c>
      <c r="N178" s="3" t="s">
        <v>9</v>
      </c>
      <c r="O178" s="3">
        <v>6</v>
      </c>
      <c r="P178" s="3">
        <v>6</v>
      </c>
      <c r="Q178" s="3" t="s">
        <v>378</v>
      </c>
      <c r="R178" s="4" t="s">
        <v>471</v>
      </c>
      <c r="S178" s="3" t="s">
        <v>472</v>
      </c>
      <c r="T178" s="4" t="s">
        <v>473</v>
      </c>
      <c r="U178" s="3">
        <v>70781755</v>
      </c>
      <c r="V178" s="2">
        <v>44806</v>
      </c>
      <c r="W178" s="4" t="s">
        <v>473</v>
      </c>
      <c r="X178" s="2">
        <v>44809</v>
      </c>
      <c r="Y178" s="4"/>
      <c r="Z178" s="3"/>
    </row>
    <row r="179" spans="1:26" x14ac:dyDescent="0.25">
      <c r="A179" s="2">
        <v>44810</v>
      </c>
      <c r="B179" s="3"/>
      <c r="C179" s="3" t="s">
        <v>470</v>
      </c>
      <c r="D179" s="3" t="s">
        <v>15</v>
      </c>
      <c r="E179" s="4" t="s">
        <v>2</v>
      </c>
      <c r="F179" s="3" t="s">
        <v>3</v>
      </c>
      <c r="G179" s="3" t="s">
        <v>474</v>
      </c>
      <c r="H179" s="3" t="s">
        <v>475</v>
      </c>
      <c r="I179" s="3">
        <v>1174</v>
      </c>
      <c r="J179" s="3" t="s">
        <v>6</v>
      </c>
      <c r="K179" s="3">
        <v>59213</v>
      </c>
      <c r="L179" s="3" t="s">
        <v>354</v>
      </c>
      <c r="M179" s="4" t="s">
        <v>8</v>
      </c>
      <c r="N179" s="3" t="s">
        <v>9</v>
      </c>
      <c r="O179" s="3">
        <v>0</v>
      </c>
      <c r="P179" s="3">
        <v>6</v>
      </c>
      <c r="Q179" s="3" t="s">
        <v>137</v>
      </c>
      <c r="R179" s="4" t="s">
        <v>216</v>
      </c>
      <c r="S179" s="3" t="s">
        <v>217</v>
      </c>
      <c r="T179" s="4" t="s">
        <v>473</v>
      </c>
      <c r="U179" s="3">
        <v>70781755</v>
      </c>
      <c r="V179" s="2">
        <v>44806</v>
      </c>
      <c r="W179" s="4" t="s">
        <v>473</v>
      </c>
      <c r="X179" s="2">
        <v>44809</v>
      </c>
      <c r="Y179" s="4"/>
      <c r="Z179" s="3"/>
    </row>
    <row r="180" spans="1:26" x14ac:dyDescent="0.25">
      <c r="A180" s="2">
        <v>44812</v>
      </c>
      <c r="B180" s="3"/>
      <c r="C180" s="3" t="s">
        <v>476</v>
      </c>
      <c r="D180" s="3" t="s">
        <v>15</v>
      </c>
      <c r="E180" s="4" t="s">
        <v>2</v>
      </c>
      <c r="F180" s="3" t="s">
        <v>3</v>
      </c>
      <c r="G180" s="3" t="s">
        <v>14</v>
      </c>
      <c r="H180" s="3" t="s">
        <v>16</v>
      </c>
      <c r="I180" s="3">
        <v>300</v>
      </c>
      <c r="J180" s="3" t="s">
        <v>17</v>
      </c>
      <c r="K180" s="3">
        <v>1130</v>
      </c>
      <c r="L180" s="3" t="s">
        <v>18</v>
      </c>
      <c r="M180" s="4" t="s">
        <v>8</v>
      </c>
      <c r="N180" s="3" t="s">
        <v>9</v>
      </c>
      <c r="O180" s="3">
        <v>15</v>
      </c>
      <c r="P180" s="3">
        <v>15</v>
      </c>
      <c r="Q180" s="3" t="s">
        <v>20</v>
      </c>
      <c r="R180" s="4" t="s">
        <v>56</v>
      </c>
      <c r="S180" s="3" t="s">
        <v>57</v>
      </c>
      <c r="T180" s="4" t="s">
        <v>477</v>
      </c>
      <c r="U180" s="3">
        <v>70783452</v>
      </c>
      <c r="V180" s="2">
        <v>44812</v>
      </c>
      <c r="W180" s="4" t="s">
        <v>478</v>
      </c>
      <c r="X180" s="2">
        <v>44813</v>
      </c>
      <c r="Y180" s="4" t="s">
        <v>478</v>
      </c>
      <c r="Z180" s="3"/>
    </row>
    <row r="181" spans="1:26" x14ac:dyDescent="0.25">
      <c r="A181" s="2">
        <v>44812</v>
      </c>
      <c r="B181" s="3"/>
      <c r="C181" s="3" t="s">
        <v>476</v>
      </c>
      <c r="D181" s="3" t="s">
        <v>1</v>
      </c>
      <c r="E181" s="4" t="s">
        <v>2</v>
      </c>
      <c r="F181" s="3" t="s">
        <v>3</v>
      </c>
      <c r="G181" s="3" t="s">
        <v>130</v>
      </c>
      <c r="H181" s="3" t="s">
        <v>131</v>
      </c>
      <c r="I181" s="3">
        <v>7</v>
      </c>
      <c r="J181" s="3" t="s">
        <v>6</v>
      </c>
      <c r="K181" s="3">
        <v>91100</v>
      </c>
      <c r="L181" s="3" t="s">
        <v>40</v>
      </c>
      <c r="M181" s="4" t="s">
        <v>8</v>
      </c>
      <c r="N181" s="3" t="s">
        <v>9</v>
      </c>
      <c r="O181" s="3">
        <v>15</v>
      </c>
      <c r="P181" s="3">
        <v>0</v>
      </c>
      <c r="Q181" s="3" t="s">
        <v>20</v>
      </c>
      <c r="R181" s="4" t="s">
        <v>56</v>
      </c>
      <c r="S181" s="3" t="s">
        <v>57</v>
      </c>
      <c r="T181" s="4" t="s">
        <v>477</v>
      </c>
      <c r="U181" s="3">
        <v>70783452</v>
      </c>
      <c r="V181" s="2">
        <v>44812</v>
      </c>
      <c r="W181" s="4" t="s">
        <v>478</v>
      </c>
      <c r="X181" s="2">
        <v>44813</v>
      </c>
      <c r="Y181" s="4" t="s">
        <v>478</v>
      </c>
      <c r="Z181" s="3"/>
    </row>
    <row r="182" spans="1:26" x14ac:dyDescent="0.25">
      <c r="A182" s="2">
        <v>44895</v>
      </c>
      <c r="B182" s="3"/>
      <c r="C182" s="3" t="s">
        <v>479</v>
      </c>
      <c r="D182" s="3" t="s">
        <v>15</v>
      </c>
      <c r="E182" s="4" t="s">
        <v>2</v>
      </c>
      <c r="F182" s="3" t="s">
        <v>3</v>
      </c>
      <c r="G182" s="3" t="s">
        <v>14</v>
      </c>
      <c r="H182" s="3" t="s">
        <v>16</v>
      </c>
      <c r="I182" s="3">
        <v>300</v>
      </c>
      <c r="J182" s="3" t="s">
        <v>17</v>
      </c>
      <c r="K182" s="3">
        <v>1130</v>
      </c>
      <c r="L182" s="3" t="s">
        <v>18</v>
      </c>
      <c r="M182" s="4" t="s">
        <v>8</v>
      </c>
      <c r="N182" s="3" t="s">
        <v>9</v>
      </c>
      <c r="O182" s="3">
        <v>19</v>
      </c>
      <c r="P182" s="3">
        <v>19</v>
      </c>
      <c r="Q182" s="3" t="s">
        <v>480</v>
      </c>
      <c r="R182" s="4" t="s">
        <v>481</v>
      </c>
      <c r="S182" s="3" t="s">
        <v>482</v>
      </c>
      <c r="T182" s="4" t="s">
        <v>483</v>
      </c>
      <c r="U182" s="3">
        <v>70787137</v>
      </c>
      <c r="V182" s="2">
        <v>44895</v>
      </c>
      <c r="W182" s="4" t="s">
        <v>484</v>
      </c>
      <c r="X182" s="2">
        <v>44896</v>
      </c>
      <c r="Y182" s="4"/>
      <c r="Z182" s="3"/>
    </row>
    <row r="183" spans="1:26" x14ac:dyDescent="0.25">
      <c r="A183" s="2">
        <v>44895</v>
      </c>
      <c r="B183" s="3"/>
      <c r="C183" s="3" t="s">
        <v>479</v>
      </c>
      <c r="D183" s="3" t="s">
        <v>1</v>
      </c>
      <c r="E183" s="4" t="s">
        <v>2</v>
      </c>
      <c r="F183" s="3" t="s">
        <v>3</v>
      </c>
      <c r="G183" s="3" t="s">
        <v>130</v>
      </c>
      <c r="H183" s="3" t="s">
        <v>131</v>
      </c>
      <c r="I183" s="3">
        <v>7</v>
      </c>
      <c r="J183" s="3" t="s">
        <v>6</v>
      </c>
      <c r="K183" s="3">
        <v>91100</v>
      </c>
      <c r="L183" s="3" t="s">
        <v>40</v>
      </c>
      <c r="M183" s="4" t="s">
        <v>8</v>
      </c>
      <c r="N183" s="3" t="s">
        <v>9</v>
      </c>
      <c r="O183" s="3">
        <v>19</v>
      </c>
      <c r="P183" s="3">
        <v>19</v>
      </c>
      <c r="Q183" s="3" t="s">
        <v>480</v>
      </c>
      <c r="R183" s="4" t="s">
        <v>481</v>
      </c>
      <c r="S183" s="3" t="s">
        <v>482</v>
      </c>
      <c r="T183" s="4" t="s">
        <v>483</v>
      </c>
      <c r="U183" s="3">
        <v>70787137</v>
      </c>
      <c r="V183" s="2">
        <v>44895</v>
      </c>
      <c r="W183" s="4" t="s">
        <v>484</v>
      </c>
      <c r="X183" s="2">
        <v>44896</v>
      </c>
      <c r="Y183" s="4"/>
      <c r="Z183" s="3"/>
    </row>
    <row r="184" spans="1:26" x14ac:dyDescent="0.25">
      <c r="A184" s="2">
        <v>44895</v>
      </c>
      <c r="B184" s="3"/>
      <c r="C184" s="3" t="s">
        <v>485</v>
      </c>
      <c r="D184" s="3" t="s">
        <v>1</v>
      </c>
      <c r="E184" s="4" t="s">
        <v>2</v>
      </c>
      <c r="F184" s="3" t="s">
        <v>3</v>
      </c>
      <c r="G184" s="3" t="s">
        <v>4</v>
      </c>
      <c r="H184" s="3" t="s">
        <v>5</v>
      </c>
      <c r="I184" s="3"/>
      <c r="J184" s="3" t="s">
        <v>6</v>
      </c>
      <c r="K184" s="3">
        <v>49350</v>
      </c>
      <c r="L184" s="3" t="s">
        <v>7</v>
      </c>
      <c r="M184" s="4" t="s">
        <v>8</v>
      </c>
      <c r="N184" s="3" t="s">
        <v>9</v>
      </c>
      <c r="O184" s="3">
        <v>15</v>
      </c>
      <c r="P184" s="3">
        <v>15</v>
      </c>
      <c r="Q184" s="3" t="s">
        <v>458</v>
      </c>
      <c r="R184" s="4" t="s">
        <v>301</v>
      </c>
      <c r="S184" s="3" t="s">
        <v>302</v>
      </c>
      <c r="T184" s="4" t="s">
        <v>486</v>
      </c>
      <c r="U184" s="3">
        <v>70788712</v>
      </c>
      <c r="V184" s="2">
        <v>44894</v>
      </c>
      <c r="W184" s="4" t="s">
        <v>487</v>
      </c>
      <c r="X184" s="2">
        <v>44896</v>
      </c>
      <c r="Y184" s="4"/>
      <c r="Z184" s="3"/>
    </row>
    <row r="185" spans="1:26" x14ac:dyDescent="0.25">
      <c r="A185" s="2">
        <v>44896</v>
      </c>
      <c r="B185" s="3"/>
      <c r="C185" s="3" t="s">
        <v>485</v>
      </c>
      <c r="D185" s="3" t="s">
        <v>15</v>
      </c>
      <c r="E185" s="4" t="s">
        <v>2</v>
      </c>
      <c r="F185" s="3" t="s">
        <v>3</v>
      </c>
      <c r="G185" s="3" t="s">
        <v>14</v>
      </c>
      <c r="H185" s="3" t="s">
        <v>16</v>
      </c>
      <c r="I185" s="3">
        <v>300</v>
      </c>
      <c r="J185" s="3" t="s">
        <v>17</v>
      </c>
      <c r="K185" s="3">
        <v>1130</v>
      </c>
      <c r="L185" s="3" t="s">
        <v>18</v>
      </c>
      <c r="M185" s="4" t="s">
        <v>8</v>
      </c>
      <c r="N185" s="3" t="s">
        <v>9</v>
      </c>
      <c r="O185" s="3">
        <v>0</v>
      </c>
      <c r="P185" s="3">
        <v>15</v>
      </c>
      <c r="Q185" s="3" t="s">
        <v>458</v>
      </c>
      <c r="R185" s="4" t="s">
        <v>301</v>
      </c>
      <c r="S185" s="3" t="s">
        <v>302</v>
      </c>
      <c r="T185" s="4" t="s">
        <v>486</v>
      </c>
      <c r="U185" s="3">
        <v>70788712</v>
      </c>
      <c r="V185" s="2">
        <v>44894</v>
      </c>
      <c r="W185" s="4" t="s">
        <v>487</v>
      </c>
      <c r="X185" s="2">
        <v>44896</v>
      </c>
      <c r="Y185" s="4"/>
      <c r="Z185" s="3"/>
    </row>
    <row r="186" spans="1:26" x14ac:dyDescent="0.25">
      <c r="A186" s="2">
        <v>44922</v>
      </c>
      <c r="B186" s="3"/>
      <c r="C186" s="3" t="s">
        <v>488</v>
      </c>
      <c r="D186" s="3" t="s">
        <v>1</v>
      </c>
      <c r="E186" s="4" t="s">
        <v>2</v>
      </c>
      <c r="F186" s="3" t="s">
        <v>3</v>
      </c>
      <c r="G186" s="3" t="s">
        <v>30</v>
      </c>
      <c r="H186" s="3" t="s">
        <v>31</v>
      </c>
      <c r="I186" s="3">
        <v>3</v>
      </c>
      <c r="J186" s="3" t="s">
        <v>6</v>
      </c>
      <c r="K186" s="3">
        <v>10400</v>
      </c>
      <c r="L186" s="3" t="s">
        <v>32</v>
      </c>
      <c r="M186" s="4" t="s">
        <v>8</v>
      </c>
      <c r="N186" s="3" t="s">
        <v>9</v>
      </c>
      <c r="O186" s="3">
        <v>15</v>
      </c>
      <c r="P186" s="3">
        <v>15</v>
      </c>
      <c r="Q186" s="3" t="s">
        <v>489</v>
      </c>
      <c r="R186" s="4" t="s">
        <v>490</v>
      </c>
      <c r="S186" s="3" t="s">
        <v>491</v>
      </c>
      <c r="T186" s="4" t="s">
        <v>492</v>
      </c>
      <c r="U186" s="3">
        <v>55626032</v>
      </c>
      <c r="V186" s="2">
        <v>44922</v>
      </c>
      <c r="W186" s="4" t="s">
        <v>14</v>
      </c>
      <c r="X186" s="2">
        <v>44923</v>
      </c>
      <c r="Y186" s="4"/>
      <c r="Z186" s="3"/>
    </row>
    <row r="187" spans="1:26" x14ac:dyDescent="0.25">
      <c r="A187" s="2">
        <v>44923</v>
      </c>
      <c r="B187" s="3"/>
      <c r="C187" s="3" t="s">
        <v>488</v>
      </c>
      <c r="D187" s="3" t="s">
        <v>15</v>
      </c>
      <c r="E187" s="4" t="s">
        <v>2</v>
      </c>
      <c r="F187" s="3" t="s">
        <v>3</v>
      </c>
      <c r="G187" s="3" t="s">
        <v>14</v>
      </c>
      <c r="H187" s="3" t="s">
        <v>16</v>
      </c>
      <c r="I187" s="3">
        <v>300</v>
      </c>
      <c r="J187" s="3" t="s">
        <v>17</v>
      </c>
      <c r="K187" s="3">
        <v>1130</v>
      </c>
      <c r="L187" s="3" t="s">
        <v>18</v>
      </c>
      <c r="M187" s="4" t="s">
        <v>8</v>
      </c>
      <c r="N187" s="3" t="s">
        <v>9</v>
      </c>
      <c r="O187" s="3">
        <v>15</v>
      </c>
      <c r="P187" s="3">
        <v>15</v>
      </c>
      <c r="Q187" s="3" t="s">
        <v>489</v>
      </c>
      <c r="R187" s="4" t="s">
        <v>490</v>
      </c>
      <c r="S187" s="3" t="s">
        <v>491</v>
      </c>
      <c r="T187" s="4" t="s">
        <v>492</v>
      </c>
      <c r="U187" s="3">
        <v>55626032</v>
      </c>
      <c r="V187" s="2">
        <v>44922</v>
      </c>
      <c r="W187" s="4" t="s">
        <v>14</v>
      </c>
      <c r="X187" s="2">
        <v>44923</v>
      </c>
      <c r="Y187" s="4"/>
      <c r="Z187" s="3"/>
    </row>
    <row r="188" spans="1:26" x14ac:dyDescent="0.25">
      <c r="A188" s="2">
        <v>44952</v>
      </c>
      <c r="B188" s="3"/>
      <c r="C188" s="3" t="s">
        <v>493</v>
      </c>
      <c r="D188" s="3" t="s">
        <v>1</v>
      </c>
      <c r="E188" s="4" t="s">
        <v>2</v>
      </c>
      <c r="F188" s="3" t="s">
        <v>3</v>
      </c>
      <c r="G188" s="3" t="s">
        <v>4</v>
      </c>
      <c r="H188" s="3" t="s">
        <v>5</v>
      </c>
      <c r="I188" s="3"/>
      <c r="J188" s="3" t="s">
        <v>6</v>
      </c>
      <c r="K188" s="3">
        <v>49350</v>
      </c>
      <c r="L188" s="3" t="s">
        <v>7</v>
      </c>
      <c r="M188" s="4" t="s">
        <v>8</v>
      </c>
      <c r="N188" s="3" t="s">
        <v>9</v>
      </c>
      <c r="O188" s="3">
        <v>20</v>
      </c>
      <c r="P188" s="3">
        <v>0</v>
      </c>
      <c r="Q188" s="3"/>
      <c r="R188" s="4"/>
      <c r="S188" s="3"/>
      <c r="T188" s="4" t="s">
        <v>494</v>
      </c>
      <c r="U188" s="3">
        <v>76030103</v>
      </c>
      <c r="V188" s="2">
        <v>44959</v>
      </c>
      <c r="W188" s="4"/>
      <c r="X188" s="2">
        <v>44960</v>
      </c>
      <c r="Y188" s="4"/>
      <c r="Z188" s="3"/>
    </row>
    <row r="189" spans="1:26" x14ac:dyDescent="0.25">
      <c r="A189" s="2">
        <v>44953</v>
      </c>
      <c r="B189" s="3"/>
      <c r="C189" s="3" t="s">
        <v>493</v>
      </c>
      <c r="D189" s="3" t="s">
        <v>15</v>
      </c>
      <c r="E189" s="4" t="s">
        <v>2</v>
      </c>
      <c r="F189" s="3" t="s">
        <v>3</v>
      </c>
      <c r="G189" s="3" t="s">
        <v>14</v>
      </c>
      <c r="H189" s="3" t="s">
        <v>16</v>
      </c>
      <c r="I189" s="3">
        <v>300</v>
      </c>
      <c r="J189" s="3" t="s">
        <v>17</v>
      </c>
      <c r="K189" s="3">
        <v>1130</v>
      </c>
      <c r="L189" s="3" t="s">
        <v>18</v>
      </c>
      <c r="M189" s="4" t="s">
        <v>8</v>
      </c>
      <c r="N189" s="3" t="s">
        <v>9</v>
      </c>
      <c r="O189" s="3"/>
      <c r="P189" s="3">
        <v>20</v>
      </c>
      <c r="Q189" s="3"/>
      <c r="R189" s="4"/>
      <c r="S189" s="3"/>
      <c r="T189" s="4" t="s">
        <v>494</v>
      </c>
      <c r="U189" s="3">
        <v>76030103</v>
      </c>
      <c r="V189" s="2">
        <v>44959</v>
      </c>
      <c r="W189" s="4"/>
      <c r="X189" s="2">
        <v>44960</v>
      </c>
      <c r="Y189" s="4"/>
      <c r="Z189" s="3"/>
    </row>
    <row r="190" spans="1:26" x14ac:dyDescent="0.25">
      <c r="A190" s="2">
        <v>44972</v>
      </c>
      <c r="B190" s="3"/>
      <c r="C190" s="3" t="s">
        <v>495</v>
      </c>
      <c r="D190" s="3" t="s">
        <v>1</v>
      </c>
      <c r="E190" s="4" t="s">
        <v>2</v>
      </c>
      <c r="F190" s="3" t="s">
        <v>3</v>
      </c>
      <c r="G190" s="3" t="s">
        <v>130</v>
      </c>
      <c r="H190" s="3" t="s">
        <v>131</v>
      </c>
      <c r="I190" s="3">
        <v>7</v>
      </c>
      <c r="J190" s="3" t="s">
        <v>6</v>
      </c>
      <c r="K190" s="3">
        <v>91100</v>
      </c>
      <c r="L190" s="3" t="s">
        <v>40</v>
      </c>
      <c r="M190" s="4" t="s">
        <v>8</v>
      </c>
      <c r="N190" s="3" t="s">
        <v>9</v>
      </c>
      <c r="O190" s="3">
        <v>12</v>
      </c>
      <c r="P190" s="3">
        <v>9</v>
      </c>
      <c r="Q190" s="3" t="s">
        <v>496</v>
      </c>
      <c r="R190" s="4" t="s">
        <v>497</v>
      </c>
      <c r="S190" s="3" t="s">
        <v>498</v>
      </c>
      <c r="T190" s="4" t="s">
        <v>499</v>
      </c>
      <c r="U190" s="3">
        <v>70786226</v>
      </c>
      <c r="V190" s="2">
        <v>44972</v>
      </c>
      <c r="W190" s="4" t="s">
        <v>500</v>
      </c>
      <c r="X190" s="2">
        <v>44973</v>
      </c>
      <c r="Y190" s="4"/>
      <c r="Z190" s="3"/>
    </row>
    <row r="191" spans="1:26" x14ac:dyDescent="0.25">
      <c r="A191" s="2">
        <v>44972</v>
      </c>
      <c r="B191" s="3"/>
      <c r="C191" s="3" t="s">
        <v>501</v>
      </c>
      <c r="D191" s="3" t="s">
        <v>1</v>
      </c>
      <c r="E191" s="4" t="s">
        <v>2</v>
      </c>
      <c r="F191" s="3" t="s">
        <v>3</v>
      </c>
      <c r="G191" s="3" t="s">
        <v>14</v>
      </c>
      <c r="H191" s="3" t="s">
        <v>16</v>
      </c>
      <c r="I191" s="3">
        <v>300</v>
      </c>
      <c r="J191" s="3" t="s">
        <v>17</v>
      </c>
      <c r="K191" s="3">
        <v>1130</v>
      </c>
      <c r="L191" s="3" t="s">
        <v>18</v>
      </c>
      <c r="M191" s="4" t="s">
        <v>8</v>
      </c>
      <c r="N191" s="3" t="s">
        <v>9</v>
      </c>
      <c r="O191" s="3">
        <v>28</v>
      </c>
      <c r="P191" s="3">
        <v>28</v>
      </c>
      <c r="Q191" s="3" t="s">
        <v>502</v>
      </c>
      <c r="R191" s="4" t="s">
        <v>503</v>
      </c>
      <c r="S191" s="3" t="s">
        <v>504</v>
      </c>
      <c r="T191" s="4" t="s">
        <v>505</v>
      </c>
      <c r="U191" s="3">
        <v>666</v>
      </c>
      <c r="V191" s="2">
        <v>44972</v>
      </c>
      <c r="W191" s="4" t="s">
        <v>32</v>
      </c>
      <c r="X191" s="2">
        <v>44973</v>
      </c>
      <c r="Y191" s="4"/>
      <c r="Z191" s="3"/>
    </row>
    <row r="192" spans="1:26" x14ac:dyDescent="0.25">
      <c r="A192" s="2">
        <v>44973</v>
      </c>
      <c r="B192" s="3"/>
      <c r="C192" s="3" t="s">
        <v>495</v>
      </c>
      <c r="D192" s="3" t="s">
        <v>15</v>
      </c>
      <c r="E192" s="4" t="s">
        <v>2</v>
      </c>
      <c r="F192" s="3" t="s">
        <v>3</v>
      </c>
      <c r="G192" s="3" t="s">
        <v>14</v>
      </c>
      <c r="H192" s="3" t="s">
        <v>16</v>
      </c>
      <c r="I192" s="3">
        <v>300</v>
      </c>
      <c r="J192" s="3" t="s">
        <v>17</v>
      </c>
      <c r="K192" s="3">
        <v>1130</v>
      </c>
      <c r="L192" s="3" t="s">
        <v>18</v>
      </c>
      <c r="M192" s="4" t="s">
        <v>8</v>
      </c>
      <c r="N192" s="3" t="s">
        <v>9</v>
      </c>
      <c r="O192" s="3">
        <v>12</v>
      </c>
      <c r="P192" s="3">
        <v>12</v>
      </c>
      <c r="Q192" s="3" t="s">
        <v>496</v>
      </c>
      <c r="R192" s="4" t="s">
        <v>497</v>
      </c>
      <c r="S192" s="3" t="s">
        <v>498</v>
      </c>
      <c r="T192" s="4" t="s">
        <v>499</v>
      </c>
      <c r="U192" s="3">
        <v>70786226</v>
      </c>
      <c r="V192" s="2">
        <v>44972</v>
      </c>
      <c r="W192" s="4" t="s">
        <v>500</v>
      </c>
      <c r="X192" s="2">
        <v>44973</v>
      </c>
      <c r="Y192" s="4"/>
      <c r="Z192" s="3"/>
    </row>
    <row r="193" spans="1:26" x14ac:dyDescent="0.25">
      <c r="A193" s="2">
        <v>44973</v>
      </c>
      <c r="B193" s="3"/>
      <c r="C193" s="3" t="s">
        <v>506</v>
      </c>
      <c r="D193" s="3" t="s">
        <v>1</v>
      </c>
      <c r="E193" s="4" t="s">
        <v>2</v>
      </c>
      <c r="F193" s="3" t="s">
        <v>3</v>
      </c>
      <c r="G193" s="3" t="s">
        <v>30</v>
      </c>
      <c r="H193" s="3" t="s">
        <v>31</v>
      </c>
      <c r="I193" s="3">
        <v>3</v>
      </c>
      <c r="J193" s="3" t="s">
        <v>6</v>
      </c>
      <c r="K193" s="3">
        <v>10400</v>
      </c>
      <c r="L193" s="3" t="s">
        <v>32</v>
      </c>
      <c r="M193" s="4" t="s">
        <v>8</v>
      </c>
      <c r="N193" s="3" t="s">
        <v>9</v>
      </c>
      <c r="O193" s="3">
        <v>28</v>
      </c>
      <c r="P193" s="3">
        <v>28</v>
      </c>
      <c r="Q193" s="3" t="s">
        <v>502</v>
      </c>
      <c r="R193" s="4" t="s">
        <v>503</v>
      </c>
      <c r="S193" s="3" t="s">
        <v>504</v>
      </c>
      <c r="T193" s="4" t="s">
        <v>505</v>
      </c>
      <c r="U193" s="3">
        <v>555</v>
      </c>
      <c r="V193" s="2">
        <v>44973</v>
      </c>
      <c r="W193" s="4"/>
      <c r="X193" s="2">
        <v>44974</v>
      </c>
      <c r="Y193" s="4"/>
      <c r="Z193" s="3"/>
    </row>
    <row r="194" spans="1:26" x14ac:dyDescent="0.25">
      <c r="A194" s="2">
        <v>44973</v>
      </c>
      <c r="B194" s="3"/>
      <c r="C194" s="3" t="s">
        <v>501</v>
      </c>
      <c r="D194" s="3" t="s">
        <v>15</v>
      </c>
      <c r="E194" s="4" t="s">
        <v>2</v>
      </c>
      <c r="F194" s="3" t="s">
        <v>3</v>
      </c>
      <c r="G194" s="3" t="s">
        <v>30</v>
      </c>
      <c r="H194" s="3" t="s">
        <v>31</v>
      </c>
      <c r="I194" s="3">
        <v>3</v>
      </c>
      <c r="J194" s="3" t="s">
        <v>6</v>
      </c>
      <c r="K194" s="3">
        <v>10400</v>
      </c>
      <c r="L194" s="3" t="s">
        <v>32</v>
      </c>
      <c r="M194" s="4" t="s">
        <v>8</v>
      </c>
      <c r="N194" s="3" t="s">
        <v>9</v>
      </c>
      <c r="O194" s="3">
        <v>28</v>
      </c>
      <c r="P194" s="3">
        <v>28</v>
      </c>
      <c r="Q194" s="3" t="s">
        <v>502</v>
      </c>
      <c r="R194" s="4" t="s">
        <v>503</v>
      </c>
      <c r="S194" s="3" t="s">
        <v>504</v>
      </c>
      <c r="T194" s="4" t="s">
        <v>505</v>
      </c>
      <c r="U194" s="3">
        <v>666</v>
      </c>
      <c r="V194" s="2">
        <v>44972</v>
      </c>
      <c r="W194" s="4" t="s">
        <v>32</v>
      </c>
      <c r="X194" s="2">
        <v>44973</v>
      </c>
      <c r="Y194" s="4"/>
      <c r="Z194" s="3"/>
    </row>
    <row r="195" spans="1:26" x14ac:dyDescent="0.25">
      <c r="A195" s="2">
        <v>44974</v>
      </c>
      <c r="B195" s="3"/>
      <c r="C195" s="3" t="s">
        <v>506</v>
      </c>
      <c r="D195" s="3" t="s">
        <v>15</v>
      </c>
      <c r="E195" s="4" t="s">
        <v>2</v>
      </c>
      <c r="F195" s="3" t="s">
        <v>3</v>
      </c>
      <c r="G195" s="3" t="s">
        <v>14</v>
      </c>
      <c r="H195" s="3" t="s">
        <v>16</v>
      </c>
      <c r="I195" s="3">
        <v>300</v>
      </c>
      <c r="J195" s="3" t="s">
        <v>17</v>
      </c>
      <c r="K195" s="3">
        <v>1130</v>
      </c>
      <c r="L195" s="3" t="s">
        <v>18</v>
      </c>
      <c r="M195" s="4" t="s">
        <v>8</v>
      </c>
      <c r="N195" s="3" t="s">
        <v>9</v>
      </c>
      <c r="O195" s="3">
        <v>28</v>
      </c>
      <c r="P195" s="3">
        <v>28</v>
      </c>
      <c r="Q195" s="3" t="s">
        <v>502</v>
      </c>
      <c r="R195" s="4" t="s">
        <v>503</v>
      </c>
      <c r="S195" s="3" t="s">
        <v>504</v>
      </c>
      <c r="T195" s="4" t="s">
        <v>505</v>
      </c>
      <c r="U195" s="3">
        <v>555</v>
      </c>
      <c r="V195" s="2">
        <v>44973</v>
      </c>
      <c r="W195" s="4"/>
      <c r="X195" s="2">
        <v>44974</v>
      </c>
      <c r="Y195" s="4"/>
      <c r="Z195" s="3"/>
    </row>
    <row r="196" spans="1:26" x14ac:dyDescent="0.25">
      <c r="A196" s="2">
        <v>44978</v>
      </c>
      <c r="B196" s="3"/>
      <c r="C196" s="3" t="s">
        <v>507</v>
      </c>
      <c r="D196" s="3" t="s">
        <v>1</v>
      </c>
      <c r="E196" s="4" t="s">
        <v>2</v>
      </c>
      <c r="F196" s="3" t="s">
        <v>3</v>
      </c>
      <c r="G196" s="3" t="s">
        <v>130</v>
      </c>
      <c r="H196" s="3" t="s">
        <v>131</v>
      </c>
      <c r="I196" s="3">
        <v>7</v>
      </c>
      <c r="J196" s="3" t="s">
        <v>6</v>
      </c>
      <c r="K196" s="3">
        <v>91100</v>
      </c>
      <c r="L196" s="3" t="s">
        <v>40</v>
      </c>
      <c r="M196" s="4" t="s">
        <v>8</v>
      </c>
      <c r="N196" s="3" t="s">
        <v>9</v>
      </c>
      <c r="O196" s="3">
        <v>28</v>
      </c>
      <c r="P196" s="3">
        <v>28</v>
      </c>
      <c r="Q196" s="3" t="s">
        <v>508</v>
      </c>
      <c r="R196" s="4" t="s">
        <v>509</v>
      </c>
      <c r="S196" s="3" t="s">
        <v>510</v>
      </c>
      <c r="T196" s="4" t="s">
        <v>511</v>
      </c>
      <c r="U196" s="3">
        <v>70785451</v>
      </c>
      <c r="V196" s="2">
        <v>44978</v>
      </c>
      <c r="W196" s="4" t="s">
        <v>512</v>
      </c>
      <c r="X196" s="2">
        <v>44979</v>
      </c>
      <c r="Y196" s="4"/>
      <c r="Z196" s="3"/>
    </row>
    <row r="197" spans="1:26" x14ac:dyDescent="0.25">
      <c r="A197" s="2">
        <v>44979</v>
      </c>
      <c r="B197" s="3"/>
      <c r="C197" s="3" t="s">
        <v>507</v>
      </c>
      <c r="D197" s="3" t="s">
        <v>15</v>
      </c>
      <c r="E197" s="4" t="s">
        <v>2</v>
      </c>
      <c r="F197" s="3" t="s">
        <v>3</v>
      </c>
      <c r="G197" s="3" t="s">
        <v>14</v>
      </c>
      <c r="H197" s="3" t="s">
        <v>16</v>
      </c>
      <c r="I197" s="3">
        <v>300</v>
      </c>
      <c r="J197" s="3" t="s">
        <v>17</v>
      </c>
      <c r="K197" s="3">
        <v>1130</v>
      </c>
      <c r="L197" s="3" t="s">
        <v>18</v>
      </c>
      <c r="M197" s="4" t="s">
        <v>8</v>
      </c>
      <c r="N197" s="3" t="s">
        <v>9</v>
      </c>
      <c r="O197" s="3">
        <v>28</v>
      </c>
      <c r="P197" s="3">
        <v>28</v>
      </c>
      <c r="Q197" s="3" t="s">
        <v>508</v>
      </c>
      <c r="R197" s="4" t="s">
        <v>509</v>
      </c>
      <c r="S197" s="3" t="s">
        <v>510</v>
      </c>
      <c r="T197" s="4" t="s">
        <v>511</v>
      </c>
      <c r="U197" s="3">
        <v>70785451</v>
      </c>
      <c r="V197" s="2">
        <v>44978</v>
      </c>
      <c r="W197" s="4" t="s">
        <v>512</v>
      </c>
      <c r="X197" s="2">
        <v>44979</v>
      </c>
      <c r="Y197" s="4"/>
      <c r="Z197" s="3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Blad3</vt:lpstr>
      <vt:lpstr>empties_230303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Greet Callebaut</dc:creator>
  <cp:lastModifiedBy>Greet Callebaut</cp:lastModifiedBy>
  <dcterms:created xsi:type="dcterms:W3CDTF">2023-03-03T08:26:02Z</dcterms:created>
  <dcterms:modified xsi:type="dcterms:W3CDTF">2023-03-03T08:32:46Z</dcterms:modified>
</cp:coreProperties>
</file>